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018 Avg Min Max" sheetId="1" r:id="rId1"/>
    <sheet name="2018 E.coli Data" sheetId="2" r:id="rId2"/>
  </sheets>
  <calcPr calcId="145621"/>
</workbook>
</file>

<file path=xl/calcChain.xml><?xml version="1.0" encoding="utf-8"?>
<calcChain xmlns="http://schemas.openxmlformats.org/spreadsheetml/2006/main">
  <c r="N202" i="1" l="1"/>
  <c r="M202" i="1"/>
  <c r="L202" i="1"/>
  <c r="K202" i="1"/>
  <c r="J202" i="1"/>
  <c r="I202" i="1"/>
  <c r="H202" i="1"/>
  <c r="G202" i="1"/>
  <c r="F202" i="1"/>
  <c r="E202" i="1"/>
  <c r="D202" i="1"/>
  <c r="N201" i="1"/>
  <c r="M201" i="1"/>
  <c r="L201" i="1"/>
  <c r="K201" i="1"/>
  <c r="J201" i="1"/>
  <c r="I201" i="1"/>
  <c r="H201" i="1"/>
  <c r="G201" i="1"/>
  <c r="F201" i="1"/>
  <c r="E201" i="1"/>
  <c r="D201" i="1"/>
  <c r="N200" i="1"/>
  <c r="M200" i="1"/>
  <c r="L200" i="1"/>
  <c r="K200" i="1"/>
  <c r="J200" i="1"/>
  <c r="I200" i="1"/>
  <c r="H200" i="1"/>
  <c r="G200" i="1"/>
  <c r="F200" i="1"/>
  <c r="E200" i="1"/>
  <c r="D200" i="1"/>
  <c r="N190" i="1"/>
  <c r="M190" i="1"/>
  <c r="L190" i="1"/>
  <c r="K190" i="1"/>
  <c r="J190" i="1"/>
  <c r="I190" i="1"/>
  <c r="H190" i="1"/>
  <c r="G190" i="1"/>
  <c r="F190" i="1"/>
  <c r="E190" i="1"/>
  <c r="D190" i="1"/>
  <c r="N189" i="1"/>
  <c r="M189" i="1"/>
  <c r="L189" i="1"/>
  <c r="K189" i="1"/>
  <c r="J189" i="1"/>
  <c r="I189" i="1"/>
  <c r="H189" i="1"/>
  <c r="G189" i="1"/>
  <c r="F189" i="1"/>
  <c r="E189" i="1"/>
  <c r="D189" i="1"/>
  <c r="N188" i="1"/>
  <c r="M188" i="1"/>
  <c r="L188" i="1"/>
  <c r="K188" i="1"/>
  <c r="J188" i="1"/>
  <c r="I188" i="1"/>
  <c r="H188" i="1"/>
  <c r="G188" i="1"/>
  <c r="F188" i="1"/>
  <c r="E188" i="1"/>
  <c r="D188" i="1"/>
  <c r="N178" i="1"/>
  <c r="M178" i="1"/>
  <c r="L178" i="1"/>
  <c r="K178" i="1"/>
  <c r="J178" i="1"/>
  <c r="I178" i="1"/>
  <c r="H178" i="1"/>
  <c r="G178" i="1"/>
  <c r="F178" i="1"/>
  <c r="E178" i="1"/>
  <c r="D178" i="1"/>
  <c r="N177" i="1"/>
  <c r="M177" i="1"/>
  <c r="L177" i="1"/>
  <c r="K177" i="1"/>
  <c r="J177" i="1"/>
  <c r="I177" i="1"/>
  <c r="H177" i="1"/>
  <c r="G177" i="1"/>
  <c r="F177" i="1"/>
  <c r="E177" i="1"/>
  <c r="D177" i="1"/>
  <c r="N176" i="1"/>
  <c r="M176" i="1"/>
  <c r="L176" i="1"/>
  <c r="K176" i="1"/>
  <c r="J176" i="1"/>
  <c r="I176" i="1"/>
  <c r="H176" i="1"/>
  <c r="G176" i="1"/>
  <c r="F176" i="1"/>
  <c r="E176" i="1"/>
  <c r="D176" i="1"/>
  <c r="N166" i="1"/>
  <c r="M166" i="1"/>
  <c r="L166" i="1"/>
  <c r="K166" i="1"/>
  <c r="J166" i="1"/>
  <c r="I166" i="1"/>
  <c r="H166" i="1"/>
  <c r="G166" i="1"/>
  <c r="F166" i="1"/>
  <c r="E166" i="1"/>
  <c r="D166" i="1"/>
  <c r="N165" i="1"/>
  <c r="M165" i="1"/>
  <c r="L165" i="1"/>
  <c r="K165" i="1"/>
  <c r="J165" i="1"/>
  <c r="I165" i="1"/>
  <c r="H165" i="1"/>
  <c r="G165" i="1"/>
  <c r="F165" i="1"/>
  <c r="E165" i="1"/>
  <c r="D165" i="1"/>
  <c r="N164" i="1"/>
  <c r="M164" i="1"/>
  <c r="L164" i="1"/>
  <c r="K164" i="1"/>
  <c r="J164" i="1"/>
  <c r="I164" i="1"/>
  <c r="H164" i="1"/>
  <c r="G164" i="1"/>
  <c r="F164" i="1"/>
  <c r="E164" i="1"/>
  <c r="D164" i="1"/>
  <c r="N154" i="1"/>
  <c r="M154" i="1"/>
  <c r="L154" i="1"/>
  <c r="K154" i="1"/>
  <c r="J154" i="1"/>
  <c r="I154" i="1"/>
  <c r="H154" i="1"/>
  <c r="G154" i="1"/>
  <c r="F154" i="1"/>
  <c r="E154" i="1"/>
  <c r="D154" i="1"/>
  <c r="N153" i="1"/>
  <c r="M153" i="1"/>
  <c r="L153" i="1"/>
  <c r="K153" i="1"/>
  <c r="J153" i="1"/>
  <c r="I153" i="1"/>
  <c r="H153" i="1"/>
  <c r="G153" i="1"/>
  <c r="F153" i="1"/>
  <c r="E153" i="1"/>
  <c r="D153" i="1"/>
  <c r="N152" i="1"/>
  <c r="M152" i="1"/>
  <c r="L152" i="1"/>
  <c r="K152" i="1"/>
  <c r="J152" i="1"/>
  <c r="I152" i="1"/>
  <c r="H152" i="1"/>
  <c r="G152" i="1"/>
  <c r="F152" i="1"/>
  <c r="E152" i="1"/>
  <c r="D152" i="1"/>
  <c r="N142" i="1"/>
  <c r="M142" i="1"/>
  <c r="L142" i="1"/>
  <c r="K142" i="1"/>
  <c r="J142" i="1"/>
  <c r="I142" i="1"/>
  <c r="H142" i="1"/>
  <c r="G142" i="1"/>
  <c r="F142" i="1"/>
  <c r="E142" i="1"/>
  <c r="D142" i="1"/>
  <c r="N141" i="1"/>
  <c r="M141" i="1"/>
  <c r="L141" i="1"/>
  <c r="K141" i="1"/>
  <c r="J141" i="1"/>
  <c r="I141" i="1"/>
  <c r="H141" i="1"/>
  <c r="G141" i="1"/>
  <c r="F141" i="1"/>
  <c r="E141" i="1"/>
  <c r="D141" i="1"/>
  <c r="N140" i="1"/>
  <c r="M140" i="1"/>
  <c r="L140" i="1"/>
  <c r="K140" i="1"/>
  <c r="J140" i="1"/>
  <c r="I140" i="1"/>
  <c r="H140" i="1"/>
  <c r="G140" i="1"/>
  <c r="F140" i="1"/>
  <c r="E140" i="1"/>
  <c r="D140" i="1"/>
  <c r="N125" i="1"/>
  <c r="M125" i="1"/>
  <c r="L125" i="1"/>
  <c r="K125" i="1"/>
  <c r="J125" i="1"/>
  <c r="I125" i="1"/>
  <c r="H125" i="1"/>
  <c r="G125" i="1"/>
  <c r="F125" i="1"/>
  <c r="E125" i="1"/>
  <c r="D125" i="1"/>
  <c r="N124" i="1"/>
  <c r="M124" i="1"/>
  <c r="L124" i="1"/>
  <c r="K124" i="1"/>
  <c r="J124" i="1"/>
  <c r="I124" i="1"/>
  <c r="H124" i="1"/>
  <c r="G124" i="1"/>
  <c r="F124" i="1"/>
  <c r="E124" i="1"/>
  <c r="D124" i="1"/>
  <c r="N123" i="1"/>
  <c r="M123" i="1"/>
  <c r="L123" i="1"/>
  <c r="K123" i="1"/>
  <c r="J123" i="1"/>
  <c r="I123" i="1"/>
  <c r="H123" i="1"/>
  <c r="G123" i="1"/>
  <c r="F123" i="1"/>
  <c r="E123" i="1"/>
  <c r="D123" i="1"/>
  <c r="N113" i="1"/>
  <c r="M113" i="1"/>
  <c r="L113" i="1"/>
  <c r="K113" i="1"/>
  <c r="J113" i="1"/>
  <c r="I113" i="1"/>
  <c r="H113" i="1"/>
  <c r="G113" i="1"/>
  <c r="F113" i="1"/>
  <c r="E113" i="1"/>
  <c r="D113" i="1"/>
  <c r="N112" i="1"/>
  <c r="M112" i="1"/>
  <c r="L112" i="1"/>
  <c r="K112" i="1"/>
  <c r="J112" i="1"/>
  <c r="I112" i="1"/>
  <c r="H112" i="1"/>
  <c r="G112" i="1"/>
  <c r="F112" i="1"/>
  <c r="E112" i="1"/>
  <c r="D112" i="1"/>
  <c r="N111" i="1"/>
  <c r="M111" i="1"/>
  <c r="L111" i="1"/>
  <c r="K111" i="1"/>
  <c r="J111" i="1"/>
  <c r="I111" i="1"/>
  <c r="H111" i="1"/>
  <c r="G111" i="1"/>
  <c r="F111" i="1"/>
  <c r="E111" i="1"/>
  <c r="D111" i="1"/>
  <c r="N101" i="1"/>
  <c r="M101" i="1"/>
  <c r="L101" i="1"/>
  <c r="K101" i="1"/>
  <c r="J101" i="1"/>
  <c r="I101" i="1"/>
  <c r="H101" i="1"/>
  <c r="G101" i="1"/>
  <c r="F101" i="1"/>
  <c r="E101" i="1"/>
  <c r="D101" i="1"/>
  <c r="N100" i="1"/>
  <c r="M100" i="1"/>
  <c r="L100" i="1"/>
  <c r="K100" i="1"/>
  <c r="J100" i="1"/>
  <c r="I100" i="1"/>
  <c r="H100" i="1"/>
  <c r="G100" i="1"/>
  <c r="F100" i="1"/>
  <c r="E100" i="1"/>
  <c r="D100" i="1"/>
  <c r="N99" i="1"/>
  <c r="M99" i="1"/>
  <c r="L99" i="1"/>
  <c r="K99" i="1"/>
  <c r="J99" i="1"/>
  <c r="I99" i="1"/>
  <c r="H99" i="1"/>
  <c r="G99" i="1"/>
  <c r="F99" i="1"/>
  <c r="E99" i="1"/>
  <c r="D99" i="1"/>
  <c r="N89" i="1"/>
  <c r="M89" i="1"/>
  <c r="L89" i="1"/>
  <c r="K89" i="1"/>
  <c r="J89" i="1"/>
  <c r="I89" i="1"/>
  <c r="G89" i="1"/>
  <c r="F89" i="1"/>
  <c r="E89" i="1"/>
  <c r="D89" i="1"/>
  <c r="N88" i="1"/>
  <c r="M88" i="1"/>
  <c r="L88" i="1"/>
  <c r="K88" i="1"/>
  <c r="J88" i="1"/>
  <c r="I88" i="1"/>
  <c r="G88" i="1"/>
  <c r="F88" i="1"/>
  <c r="E88" i="1"/>
  <c r="D88" i="1"/>
  <c r="N87" i="1"/>
  <c r="M87" i="1"/>
  <c r="L87" i="1"/>
  <c r="K87" i="1"/>
  <c r="J87" i="1"/>
  <c r="I87" i="1"/>
  <c r="G87" i="1"/>
  <c r="F87" i="1"/>
  <c r="E87" i="1"/>
  <c r="D87" i="1"/>
  <c r="N72" i="1"/>
  <c r="M72" i="1"/>
  <c r="L72" i="1"/>
  <c r="K72" i="1"/>
  <c r="J72" i="1"/>
  <c r="I72" i="1"/>
  <c r="H72" i="1"/>
  <c r="G72" i="1"/>
  <c r="F72" i="1"/>
  <c r="E72" i="1"/>
  <c r="D72" i="1"/>
  <c r="N71" i="1"/>
  <c r="M71" i="1"/>
  <c r="L71" i="1"/>
  <c r="K71" i="1"/>
  <c r="J71" i="1"/>
  <c r="I71" i="1"/>
  <c r="H71" i="1"/>
  <c r="G71" i="1"/>
  <c r="F71" i="1"/>
  <c r="E71" i="1"/>
  <c r="D71" i="1"/>
  <c r="N70" i="1"/>
  <c r="M70" i="1"/>
  <c r="L70" i="1"/>
  <c r="K70" i="1"/>
  <c r="J70" i="1"/>
  <c r="I70" i="1"/>
  <c r="H70" i="1"/>
  <c r="G70" i="1"/>
  <c r="F70" i="1"/>
  <c r="E70" i="1"/>
  <c r="D70" i="1"/>
  <c r="N60" i="1"/>
  <c r="M60" i="1"/>
  <c r="L60" i="1"/>
  <c r="K60" i="1"/>
  <c r="J60" i="1"/>
  <c r="I60" i="1"/>
  <c r="H60" i="1"/>
  <c r="G60" i="1"/>
  <c r="F60" i="1"/>
  <c r="E60" i="1"/>
  <c r="D60" i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G58" i="1"/>
  <c r="F58" i="1"/>
  <c r="E58" i="1"/>
  <c r="D58" i="1"/>
  <c r="N48" i="1"/>
  <c r="M48" i="1"/>
  <c r="L48" i="1"/>
  <c r="K48" i="1"/>
  <c r="J48" i="1"/>
  <c r="I48" i="1"/>
  <c r="H48" i="1"/>
  <c r="G48" i="1"/>
  <c r="F48" i="1"/>
  <c r="E48" i="1"/>
  <c r="D48" i="1"/>
  <c r="N47" i="1"/>
  <c r="M47" i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D46" i="1"/>
  <c r="N36" i="1"/>
  <c r="M36" i="1"/>
  <c r="L36" i="1"/>
  <c r="K36" i="1"/>
  <c r="J36" i="1"/>
  <c r="I36" i="1"/>
  <c r="H36" i="1"/>
  <c r="G36" i="1"/>
  <c r="F36" i="1"/>
  <c r="E36" i="1"/>
  <c r="D36" i="1"/>
  <c r="N35" i="1"/>
  <c r="M35" i="1"/>
  <c r="L35" i="1"/>
  <c r="K35" i="1"/>
  <c r="J35" i="1"/>
  <c r="I35" i="1"/>
  <c r="H35" i="1"/>
  <c r="G35" i="1"/>
  <c r="F35" i="1"/>
  <c r="E35" i="1"/>
  <c r="D35" i="1"/>
  <c r="N34" i="1"/>
  <c r="M34" i="1"/>
  <c r="L34" i="1"/>
  <c r="K34" i="1"/>
  <c r="J34" i="1"/>
  <c r="I34" i="1"/>
  <c r="H34" i="1"/>
  <c r="G34" i="1"/>
  <c r="F34" i="1"/>
  <c r="E34" i="1"/>
  <c r="D34" i="1"/>
  <c r="N24" i="1"/>
  <c r="M24" i="1"/>
  <c r="L24" i="1"/>
  <c r="K24" i="1"/>
  <c r="J24" i="1"/>
  <c r="I24" i="1"/>
  <c r="H24" i="1"/>
  <c r="G24" i="1"/>
  <c r="F24" i="1"/>
  <c r="E24" i="1"/>
  <c r="D24" i="1"/>
  <c r="N23" i="1"/>
  <c r="M23" i="1"/>
  <c r="L23" i="1"/>
  <c r="K23" i="1"/>
  <c r="J23" i="1"/>
  <c r="I23" i="1"/>
  <c r="H23" i="1"/>
  <c r="G23" i="1"/>
  <c r="F23" i="1"/>
  <c r="E23" i="1"/>
  <c r="D23" i="1"/>
  <c r="N22" i="1"/>
  <c r="M22" i="1"/>
  <c r="L22" i="1"/>
  <c r="K22" i="1"/>
  <c r="J22" i="1"/>
  <c r="I22" i="1"/>
  <c r="H22" i="1"/>
  <c r="G22" i="1"/>
  <c r="F22" i="1"/>
  <c r="E22" i="1"/>
  <c r="D22" i="1"/>
  <c r="N12" i="1"/>
  <c r="M12" i="1"/>
  <c r="L12" i="1"/>
  <c r="K12" i="1"/>
  <c r="J12" i="1"/>
  <c r="I12" i="1"/>
  <c r="H12" i="1"/>
  <c r="G12" i="1"/>
  <c r="F12" i="1"/>
  <c r="E12" i="1"/>
  <c r="D12" i="1"/>
  <c r="N11" i="1"/>
  <c r="M11" i="1"/>
  <c r="L11" i="1"/>
  <c r="K11" i="1"/>
  <c r="J11" i="1"/>
  <c r="I11" i="1"/>
  <c r="H11" i="1"/>
  <c r="G11" i="1"/>
  <c r="F11" i="1"/>
  <c r="E11" i="1"/>
  <c r="D11" i="1"/>
  <c r="N10" i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<sst xmlns="http://schemas.openxmlformats.org/spreadsheetml/2006/main" count="485" uniqueCount="47">
  <si>
    <t>Sample ID</t>
  </si>
  <si>
    <t>Date</t>
  </si>
  <si>
    <t>Time</t>
  </si>
  <si>
    <r>
      <t>Temperature C</t>
    </r>
    <r>
      <rPr>
        <sz val="10"/>
        <rFont val="Arial"/>
        <family val="2"/>
      </rPr>
      <t>°</t>
    </r>
  </si>
  <si>
    <t>Conductivity us/cm3</t>
  </si>
  <si>
    <t>Dissolved Oxygen mg/L</t>
  </si>
  <si>
    <t xml:space="preserve">pH </t>
  </si>
  <si>
    <t>Turbidity NTU</t>
  </si>
  <si>
    <t>TSS mg/L</t>
  </si>
  <si>
    <t>Alkalinity mg/L</t>
  </si>
  <si>
    <t>Hardness CaCO3 mg/L</t>
  </si>
  <si>
    <t>Nitrate ug/L</t>
  </si>
  <si>
    <t>Copper ug/L</t>
  </si>
  <si>
    <t>Aluminum ug/L</t>
  </si>
  <si>
    <t>WQ-01</t>
  </si>
  <si>
    <t>AVG</t>
  </si>
  <si>
    <t>MIN</t>
  </si>
  <si>
    <t>MAX</t>
  </si>
  <si>
    <t>WQ-02</t>
  </si>
  <si>
    <t>*</t>
  </si>
  <si>
    <t>WQ-03</t>
  </si>
  <si>
    <t>WQ-04</t>
  </si>
  <si>
    <t>WQ-05</t>
  </si>
  <si>
    <t>WQ-06</t>
  </si>
  <si>
    <t>WQ-07 **</t>
  </si>
  <si>
    <t>WQ-08 **</t>
  </si>
  <si>
    <t>WQ-09</t>
  </si>
  <si>
    <t>WQ-10</t>
  </si>
  <si>
    <t>WQ-11</t>
  </si>
  <si>
    <t>WQ-12</t>
  </si>
  <si>
    <t>WQ-13 **</t>
  </si>
  <si>
    <t>WQ-14 **</t>
  </si>
  <si>
    <t>WQ-15</t>
  </si>
  <si>
    <t>WQ-16</t>
  </si>
  <si>
    <t>WQ-17</t>
  </si>
  <si>
    <t>***</t>
  </si>
  <si>
    <t>WQ-18</t>
  </si>
  <si>
    <t>WQ-19</t>
  </si>
  <si>
    <t>WQ-20</t>
  </si>
  <si>
    <t>* Unsafe to reach location due to weather conditions</t>
  </si>
  <si>
    <t>** Mill Creek and Carpenter Creek sample sites removed from the Water Quality Monitoring Plan with approved one-year variance - no data collected</t>
  </si>
  <si>
    <t xml:space="preserve">*** Creek dry - no surface water to sample in vicintiy of sample site  </t>
  </si>
  <si>
    <t># No data available due to equipment failure</t>
  </si>
  <si>
    <t>Non-detect (ND) changed to 0 for purposes of calculating AVG, MIN, and MAX</t>
  </si>
  <si>
    <t>E.coli concentrations (MPN/100 mL)</t>
  </si>
  <si>
    <t>E.Coli MPN/100 mL</t>
  </si>
  <si>
    <t xml:space="preserve">Data that is less than 1.0 documented as 1.0 in this table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</si>
</sst>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0.0"/>
    <numFmt numFmtId="166" formatCode="#,##0.0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9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  <xf numFmtId="165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2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2" fillId="2" borderId="0" xfId="0" applyNumberFormat="1" applyFont="1" applyFill="1"/>
    <xf numFmtId="165" fontId="0" fillId="2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2" fontId="2" fillId="0" borderId="0" xfId="0" applyNumberFormat="1" applyFon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0" fillId="4" borderId="0" xfId="0" applyNumberForma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0" fillId="5" borderId="0" xfId="0" applyFill="1"/>
    <xf numFmtId="14" fontId="0" fillId="5" borderId="0" xfId="0" applyNumberFormat="1" applyFill="1"/>
    <xf numFmtId="1" fontId="2" fillId="5" borderId="0" xfId="0" applyNumberFormat="1" applyFont="1" applyFill="1" applyAlignment="1">
      <alignment horizontal="center" vertical="center"/>
    </xf>
    <xf numFmtId="165" fontId="2" fillId="2" borderId="0" xfId="1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20" fontId="0" fillId="0" borderId="0" xfId="0" applyNumberFormat="1"/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5" borderId="0" xfId="0" applyNumberFormat="1" applyFill="1" applyAlignment="1">
      <alignment horizontal="center" vertical="center"/>
    </xf>
    <xf numFmtId="20" fontId="0" fillId="5" borderId="0" xfId="0" applyNumberFormat="1" applyFill="1"/>
    <xf numFmtId="20" fontId="2" fillId="0" borderId="0" xfId="0" applyNumberFormat="1" applyFont="1" applyFill="1"/>
    <xf numFmtId="20" fontId="0" fillId="0" borderId="0" xfId="0" applyNumberFormat="1" applyFill="1"/>
    <xf numFmtId="14" fontId="2" fillId="0" borderId="0" xfId="0" applyNumberFormat="1" applyFont="1" applyFill="1"/>
    <xf numFmtId="20" fontId="0" fillId="0" borderId="0" xfId="0" applyNumberFormat="1" applyFill="1" applyAlignment="1">
      <alignment horizontal="center" vertical="center"/>
    </xf>
    <xf numFmtId="165" fontId="0" fillId="0" borderId="0" xfId="0" applyNumberFormat="1" applyFill="1"/>
    <xf numFmtId="165" fontId="0" fillId="0" borderId="0" xfId="0" applyNumberFormat="1"/>
    <xf numFmtId="164" fontId="0" fillId="0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 applyFill="1" applyAlignment="1">
      <alignment horizontal="center"/>
    </xf>
    <xf numFmtId="0" fontId="0" fillId="0" borderId="3" xfId="0" applyFill="1" applyBorder="1"/>
    <xf numFmtId="14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NumberFormat="1" applyFill="1" applyBorder="1" applyAlignment="1">
      <alignment horizontal="center" wrapText="1"/>
    </xf>
    <xf numFmtId="14" fontId="0" fillId="0" borderId="3" xfId="0" applyNumberFormat="1" applyFill="1" applyBorder="1"/>
    <xf numFmtId="164" fontId="0" fillId="0" borderId="3" xfId="0" applyNumberFormat="1" applyFill="1" applyBorder="1"/>
    <xf numFmtId="165" fontId="0" fillId="0" borderId="3" xfId="0" applyNumberFormat="1" applyFill="1" applyBorder="1" applyAlignment="1">
      <alignment horizontal="right"/>
    </xf>
    <xf numFmtId="0" fontId="0" fillId="0" borderId="3" xfId="0" applyFill="1" applyBorder="1" applyAlignment="1">
      <alignment horizontal="center" vertical="center"/>
    </xf>
    <xf numFmtId="165" fontId="0" fillId="0" borderId="3" xfId="0" applyNumberFormat="1" applyFill="1" applyBorder="1"/>
    <xf numFmtId="0" fontId="2" fillId="0" borderId="3" xfId="0" applyFont="1" applyFill="1" applyBorder="1"/>
    <xf numFmtId="165" fontId="2" fillId="0" borderId="3" xfId="0" applyNumberFormat="1" applyFon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14" fontId="0" fillId="0" borderId="3" xfId="0" applyNumberFormat="1" applyFill="1" applyBorder="1" applyAlignment="1">
      <alignment horizontal="right"/>
    </xf>
    <xf numFmtId="20" fontId="0" fillId="0" borderId="3" xfId="0" applyNumberFormat="1" applyFill="1" applyBorder="1" applyAlignment="1">
      <alignment horizontal="right"/>
    </xf>
    <xf numFmtId="20" fontId="0" fillId="0" borderId="3" xfId="0" applyNumberFormat="1" applyFill="1" applyBorder="1"/>
    <xf numFmtId="14" fontId="2" fillId="0" borderId="3" xfId="0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14" fontId="2" fillId="0" borderId="3" xfId="0" applyNumberFormat="1" applyFont="1" applyFill="1" applyBorder="1"/>
    <xf numFmtId="0" fontId="2" fillId="0" borderId="0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9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2.5703125" customWidth="1"/>
    <col min="2" max="2" width="10.42578125" style="56" bestFit="1" customWidth="1"/>
    <col min="3" max="3" width="9.28515625" customWidth="1"/>
    <col min="4" max="4" width="11.85546875" customWidth="1"/>
    <col min="5" max="5" width="11.42578125" customWidth="1"/>
    <col min="6" max="14" width="9.28515625" bestFit="1" customWidth="1"/>
  </cols>
  <sheetData>
    <row r="1" spans="1:20" ht="38.25" x14ac:dyDescent="0.2">
      <c r="A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20" x14ac:dyDescent="0.2">
      <c r="A2" s="4" t="s">
        <v>14</v>
      </c>
      <c r="B2" s="5">
        <v>43186</v>
      </c>
      <c r="C2" s="6">
        <v>0.43055555555555558</v>
      </c>
      <c r="D2" s="7">
        <v>1.4</v>
      </c>
      <c r="E2" s="8">
        <v>6.8</v>
      </c>
      <c r="F2" s="7">
        <v>9.9</v>
      </c>
      <c r="G2" s="7">
        <v>6.5</v>
      </c>
      <c r="H2" s="9">
        <v>0.75</v>
      </c>
      <c r="I2" s="10">
        <v>0</v>
      </c>
      <c r="J2" s="9">
        <v>4.8</v>
      </c>
      <c r="K2" s="8">
        <v>2.6</v>
      </c>
      <c r="L2" s="9">
        <v>0.06</v>
      </c>
      <c r="M2" s="10">
        <v>0.15</v>
      </c>
      <c r="N2" s="11">
        <v>38</v>
      </c>
      <c r="T2" s="8"/>
    </row>
    <row r="3" spans="1:20" x14ac:dyDescent="0.2">
      <c r="A3" s="4" t="s">
        <v>14</v>
      </c>
      <c r="B3" s="5">
        <v>43231</v>
      </c>
      <c r="C3" s="6">
        <v>0.45833333333333331</v>
      </c>
      <c r="D3" s="7">
        <v>7.7</v>
      </c>
      <c r="E3" s="8">
        <v>7.44</v>
      </c>
      <c r="F3" s="7">
        <v>8.81</v>
      </c>
      <c r="G3" s="7">
        <v>6.89</v>
      </c>
      <c r="H3" s="7">
        <v>0.53</v>
      </c>
      <c r="I3" s="8">
        <v>0</v>
      </c>
      <c r="J3" s="7">
        <v>5</v>
      </c>
      <c r="K3" s="7">
        <v>2.8</v>
      </c>
      <c r="L3" s="7">
        <v>0.12</v>
      </c>
      <c r="M3" s="10">
        <v>0.36</v>
      </c>
      <c r="N3" s="12">
        <v>120</v>
      </c>
      <c r="Q3" s="7"/>
      <c r="R3" s="10"/>
      <c r="S3" s="7"/>
      <c r="T3" s="7"/>
    </row>
    <row r="4" spans="1:20" x14ac:dyDescent="0.2">
      <c r="A4" s="4" t="s">
        <v>14</v>
      </c>
      <c r="B4" s="5">
        <v>43272</v>
      </c>
      <c r="C4" s="6">
        <v>9.5138888888888884E-2</v>
      </c>
      <c r="D4" s="7">
        <v>16.5</v>
      </c>
      <c r="E4" s="8">
        <v>7.1</v>
      </c>
      <c r="F4" s="7">
        <v>6.82</v>
      </c>
      <c r="G4" s="7">
        <v>6.72</v>
      </c>
      <c r="H4" s="9">
        <v>0.93</v>
      </c>
      <c r="I4" s="10">
        <v>0</v>
      </c>
      <c r="J4" s="10">
        <v>4.5999999999999996</v>
      </c>
      <c r="K4" s="10">
        <v>2.2999999999999998</v>
      </c>
      <c r="L4" s="9">
        <v>0</v>
      </c>
      <c r="M4" s="8">
        <v>1.4</v>
      </c>
      <c r="N4" s="12">
        <v>38</v>
      </c>
      <c r="P4" s="4"/>
      <c r="Q4" s="7"/>
      <c r="R4" s="8"/>
      <c r="S4" s="7"/>
      <c r="T4" s="10"/>
    </row>
    <row r="5" spans="1:20" x14ac:dyDescent="0.2">
      <c r="A5" s="4" t="s">
        <v>14</v>
      </c>
      <c r="B5" s="5">
        <v>43306</v>
      </c>
      <c r="C5" s="6">
        <v>8.6805555555555566E-2</v>
      </c>
      <c r="D5" s="7">
        <v>21.5</v>
      </c>
      <c r="E5" s="8">
        <v>15.7</v>
      </c>
      <c r="F5" s="7">
        <v>6.12</v>
      </c>
      <c r="G5" s="7">
        <v>6.91</v>
      </c>
      <c r="H5" s="9">
        <v>0.71</v>
      </c>
      <c r="I5" s="10">
        <v>0</v>
      </c>
      <c r="J5" s="8">
        <v>9.4</v>
      </c>
      <c r="K5" s="8">
        <v>6.2</v>
      </c>
      <c r="L5" s="9">
        <v>0</v>
      </c>
      <c r="M5" s="10">
        <v>0</v>
      </c>
      <c r="N5" s="11">
        <v>33</v>
      </c>
      <c r="P5" s="4"/>
      <c r="Q5" s="7"/>
      <c r="R5" s="10"/>
      <c r="S5" s="7"/>
      <c r="T5" s="8"/>
    </row>
    <row r="6" spans="1:20" x14ac:dyDescent="0.2">
      <c r="A6" s="4" t="s">
        <v>14</v>
      </c>
      <c r="B6" s="5">
        <v>43340</v>
      </c>
      <c r="C6" s="6">
        <v>7.6388888888888895E-2</v>
      </c>
      <c r="D6" s="7">
        <v>16.7</v>
      </c>
      <c r="E6" s="7">
        <v>14.9</v>
      </c>
      <c r="F6" s="7">
        <v>7.14</v>
      </c>
      <c r="G6" s="7">
        <v>6.98</v>
      </c>
      <c r="H6" s="9">
        <v>0.7</v>
      </c>
      <c r="I6" s="10">
        <v>0</v>
      </c>
      <c r="J6" s="8">
        <v>8.4</v>
      </c>
      <c r="K6" s="8">
        <v>6.3</v>
      </c>
      <c r="L6" s="9">
        <v>0</v>
      </c>
      <c r="M6" s="10">
        <v>0.37</v>
      </c>
      <c r="N6" s="11">
        <v>27</v>
      </c>
      <c r="P6" s="4"/>
      <c r="Q6" s="7"/>
      <c r="R6" s="10"/>
      <c r="S6" s="7"/>
      <c r="T6" s="8"/>
    </row>
    <row r="7" spans="1:20" x14ac:dyDescent="0.2">
      <c r="A7" s="13" t="s">
        <v>14</v>
      </c>
      <c r="B7" s="5">
        <v>43357</v>
      </c>
      <c r="C7" s="6">
        <v>7.9861111111111105E-2</v>
      </c>
      <c r="D7" s="7">
        <v>11.9</v>
      </c>
      <c r="E7" s="8">
        <v>14.4</v>
      </c>
      <c r="F7" s="7">
        <v>7.8</v>
      </c>
      <c r="G7" s="7">
        <v>6.99</v>
      </c>
      <c r="H7" s="7">
        <v>0.57999999999999996</v>
      </c>
      <c r="I7" s="8">
        <v>0</v>
      </c>
      <c r="J7" s="8">
        <v>8.8000000000000007</v>
      </c>
      <c r="K7" s="7">
        <v>5.6</v>
      </c>
      <c r="L7" s="7">
        <v>0</v>
      </c>
      <c r="M7" s="8">
        <v>0.27</v>
      </c>
      <c r="N7" s="12">
        <v>4.9000000000000004</v>
      </c>
      <c r="P7" s="4"/>
      <c r="Q7" s="7"/>
      <c r="R7" s="10"/>
      <c r="S7" s="7"/>
      <c r="T7" s="7"/>
    </row>
    <row r="8" spans="1:20" x14ac:dyDescent="0.2">
      <c r="A8" s="13" t="s">
        <v>14</v>
      </c>
      <c r="B8" s="5">
        <v>43430</v>
      </c>
      <c r="C8" s="6">
        <v>0.15972222222222224</v>
      </c>
      <c r="D8" s="7">
        <v>4.4000000000000004</v>
      </c>
      <c r="E8" s="7">
        <v>23.8</v>
      </c>
      <c r="F8" s="14">
        <v>10.3</v>
      </c>
      <c r="G8" s="7">
        <v>7.8</v>
      </c>
      <c r="H8" s="9">
        <v>0.4</v>
      </c>
      <c r="I8" s="10">
        <v>0</v>
      </c>
      <c r="J8" s="9">
        <v>4</v>
      </c>
      <c r="K8" s="7">
        <v>4.5999999999999996</v>
      </c>
      <c r="L8" s="10">
        <v>7.0000000000000007E-2</v>
      </c>
      <c r="M8" s="10">
        <v>0</v>
      </c>
      <c r="N8" s="11">
        <v>3.1</v>
      </c>
      <c r="P8" s="4"/>
      <c r="Q8" s="7"/>
      <c r="R8" s="8"/>
      <c r="S8" s="7"/>
      <c r="T8" s="7"/>
    </row>
    <row r="9" spans="1:20" x14ac:dyDescent="0.2">
      <c r="A9" s="13" t="s">
        <v>14</v>
      </c>
      <c r="B9" s="5">
        <v>43453</v>
      </c>
      <c r="C9" s="6">
        <v>0.21180555555555555</v>
      </c>
      <c r="D9" s="7">
        <v>1.8</v>
      </c>
      <c r="E9" s="8">
        <v>23.4</v>
      </c>
      <c r="F9" s="14">
        <v>10.9</v>
      </c>
      <c r="G9" s="7">
        <v>7.9</v>
      </c>
      <c r="H9" s="9">
        <v>0.3</v>
      </c>
      <c r="I9" s="10">
        <v>0</v>
      </c>
      <c r="J9" s="9">
        <v>6</v>
      </c>
      <c r="K9" s="7">
        <v>5.0999999999999996</v>
      </c>
      <c r="L9" s="10">
        <v>0</v>
      </c>
      <c r="M9" s="10">
        <v>0</v>
      </c>
      <c r="N9" s="10">
        <v>0</v>
      </c>
      <c r="P9" s="4"/>
      <c r="Q9" s="7"/>
      <c r="R9" s="10"/>
      <c r="S9" s="14"/>
      <c r="T9" s="7"/>
    </row>
    <row r="10" spans="1:20" x14ac:dyDescent="0.2">
      <c r="A10" s="13"/>
      <c r="B10" s="5"/>
      <c r="C10" s="15" t="s">
        <v>15</v>
      </c>
      <c r="D10" s="16">
        <f>AVERAGE(D2:D9)</f>
        <v>10.237500000000001</v>
      </c>
      <c r="E10" s="17">
        <f t="shared" ref="E10:N10" si="0">AVERAGE(E2:E9)</f>
        <v>14.192499999999999</v>
      </c>
      <c r="F10" s="16">
        <f>AVERAGE(F2:F9)</f>
        <v>8.4737500000000008</v>
      </c>
      <c r="G10" s="16">
        <f t="shared" si="0"/>
        <v>7.0862499999999997</v>
      </c>
      <c r="H10" s="16">
        <f t="shared" si="0"/>
        <v>0.61250000000000004</v>
      </c>
      <c r="I10" s="16">
        <f t="shared" si="0"/>
        <v>0</v>
      </c>
      <c r="J10" s="16">
        <f t="shared" si="0"/>
        <v>6.375</v>
      </c>
      <c r="K10" s="16">
        <f t="shared" si="0"/>
        <v>4.4375</v>
      </c>
      <c r="L10" s="16">
        <f t="shared" si="0"/>
        <v>3.125E-2</v>
      </c>
      <c r="M10" s="16">
        <f t="shared" si="0"/>
        <v>0.31874999999999998</v>
      </c>
      <c r="N10" s="16">
        <f t="shared" si="0"/>
        <v>33</v>
      </c>
      <c r="P10" s="4"/>
      <c r="Q10" s="7"/>
      <c r="R10" s="10"/>
      <c r="S10" s="14"/>
      <c r="T10" s="10"/>
    </row>
    <row r="11" spans="1:20" x14ac:dyDescent="0.2">
      <c r="A11" s="13"/>
      <c r="B11" s="5"/>
      <c r="C11" s="15" t="s">
        <v>16</v>
      </c>
      <c r="D11" s="16">
        <f>MIN(D2:D9)</f>
        <v>1.4</v>
      </c>
      <c r="E11" s="17">
        <f t="shared" ref="E11:N11" si="1">MIN(E2:E9)</f>
        <v>6.8</v>
      </c>
      <c r="F11" s="16">
        <f t="shared" si="1"/>
        <v>6.12</v>
      </c>
      <c r="G11" s="16">
        <f t="shared" si="1"/>
        <v>6.5</v>
      </c>
      <c r="H11" s="16">
        <f t="shared" si="1"/>
        <v>0.3</v>
      </c>
      <c r="I11" s="16">
        <f t="shared" si="1"/>
        <v>0</v>
      </c>
      <c r="J11" s="16">
        <f t="shared" si="1"/>
        <v>4</v>
      </c>
      <c r="K11" s="16">
        <f t="shared" si="1"/>
        <v>2.2999999999999998</v>
      </c>
      <c r="L11" s="16">
        <f t="shared" si="1"/>
        <v>0</v>
      </c>
      <c r="M11" s="16">
        <f t="shared" si="1"/>
        <v>0</v>
      </c>
      <c r="N11" s="16">
        <f t="shared" si="1"/>
        <v>0</v>
      </c>
      <c r="P11" s="4"/>
      <c r="Q11" s="7"/>
      <c r="R11" s="10"/>
      <c r="S11" s="7"/>
      <c r="T11" s="10"/>
    </row>
    <row r="12" spans="1:20" x14ac:dyDescent="0.2">
      <c r="A12" s="13"/>
      <c r="B12" s="5"/>
      <c r="C12" s="15" t="s">
        <v>17</v>
      </c>
      <c r="D12" s="16">
        <f>MAX(D2:D9)</f>
        <v>21.5</v>
      </c>
      <c r="E12" s="17">
        <f t="shared" ref="E12:N12" si="2">MAX(E2:E9)</f>
        <v>23.8</v>
      </c>
      <c r="F12" s="16">
        <f t="shared" si="2"/>
        <v>10.9</v>
      </c>
      <c r="G12" s="16">
        <f t="shared" si="2"/>
        <v>7.9</v>
      </c>
      <c r="H12" s="16">
        <f t="shared" si="2"/>
        <v>0.93</v>
      </c>
      <c r="I12" s="16">
        <f t="shared" si="2"/>
        <v>0</v>
      </c>
      <c r="J12" s="16">
        <f t="shared" si="2"/>
        <v>9.4</v>
      </c>
      <c r="K12" s="16">
        <f t="shared" si="2"/>
        <v>6.3</v>
      </c>
      <c r="L12" s="16">
        <f t="shared" si="2"/>
        <v>0.12</v>
      </c>
      <c r="M12" s="16">
        <f t="shared" si="2"/>
        <v>1.4</v>
      </c>
      <c r="N12" s="16">
        <f t="shared" si="2"/>
        <v>120</v>
      </c>
      <c r="P12" s="4"/>
      <c r="Q12" s="7"/>
      <c r="R12" s="10"/>
      <c r="S12" s="7"/>
      <c r="T12" s="9"/>
    </row>
    <row r="13" spans="1:20" x14ac:dyDescent="0.2">
      <c r="A13" s="4"/>
      <c r="B13" s="5"/>
      <c r="C13" s="6"/>
      <c r="D13" s="7"/>
      <c r="E13" s="8"/>
      <c r="F13" s="7"/>
      <c r="G13" s="7"/>
      <c r="H13" s="8"/>
      <c r="I13" s="8"/>
      <c r="J13" s="8"/>
      <c r="K13" s="8"/>
      <c r="L13" s="7"/>
      <c r="M13" s="8"/>
      <c r="N13" s="7"/>
      <c r="P13" s="4"/>
      <c r="Q13" s="7"/>
      <c r="R13" s="9"/>
      <c r="S13" s="7"/>
      <c r="T13" s="10"/>
    </row>
    <row r="14" spans="1:20" x14ac:dyDescent="0.2">
      <c r="A14" s="4" t="s">
        <v>18</v>
      </c>
      <c r="B14" s="5">
        <v>43186</v>
      </c>
      <c r="C14" s="18" t="s">
        <v>19</v>
      </c>
      <c r="D14" s="18" t="s">
        <v>19</v>
      </c>
      <c r="E14" s="18" t="s">
        <v>19</v>
      </c>
      <c r="F14" s="18" t="s">
        <v>19</v>
      </c>
      <c r="G14" s="18" t="s">
        <v>19</v>
      </c>
      <c r="H14" s="18" t="s">
        <v>19</v>
      </c>
      <c r="I14" s="18" t="s">
        <v>19</v>
      </c>
      <c r="J14" s="18" t="s">
        <v>19</v>
      </c>
      <c r="K14" s="18" t="s">
        <v>19</v>
      </c>
      <c r="L14" s="18" t="s">
        <v>19</v>
      </c>
      <c r="M14" s="18" t="s">
        <v>19</v>
      </c>
      <c r="N14" s="18" t="s">
        <v>19</v>
      </c>
      <c r="P14" s="4"/>
      <c r="Q14" s="7"/>
      <c r="R14" s="10"/>
      <c r="S14" s="7"/>
      <c r="T14" s="8"/>
    </row>
    <row r="15" spans="1:20" x14ac:dyDescent="0.2">
      <c r="A15" s="4" t="s">
        <v>18</v>
      </c>
      <c r="B15" s="5">
        <v>43231</v>
      </c>
      <c r="C15" s="18" t="s">
        <v>19</v>
      </c>
      <c r="D15" s="18" t="s">
        <v>19</v>
      </c>
      <c r="E15" s="18" t="s">
        <v>19</v>
      </c>
      <c r="F15" s="18" t="s">
        <v>19</v>
      </c>
      <c r="G15" s="18" t="s">
        <v>19</v>
      </c>
      <c r="H15" s="18" t="s">
        <v>19</v>
      </c>
      <c r="I15" s="18" t="s">
        <v>19</v>
      </c>
      <c r="J15" s="18" t="s">
        <v>19</v>
      </c>
      <c r="K15" s="18" t="s">
        <v>19</v>
      </c>
      <c r="L15" s="18" t="s">
        <v>19</v>
      </c>
      <c r="M15" s="18" t="s">
        <v>19</v>
      </c>
      <c r="N15" s="18" t="s">
        <v>19</v>
      </c>
      <c r="P15" s="4"/>
      <c r="Q15" s="7"/>
      <c r="R15" s="10"/>
      <c r="S15" s="7"/>
      <c r="T15" s="7"/>
    </row>
    <row r="16" spans="1:20" x14ac:dyDescent="0.2">
      <c r="A16" s="4" t="s">
        <v>18</v>
      </c>
      <c r="B16" s="5">
        <v>43272</v>
      </c>
      <c r="C16" s="19">
        <v>0.4826388888888889</v>
      </c>
      <c r="D16" s="7">
        <v>13.7</v>
      </c>
      <c r="E16" s="8">
        <v>2</v>
      </c>
      <c r="F16" s="7">
        <v>7.18</v>
      </c>
      <c r="G16" s="7">
        <v>6.25</v>
      </c>
      <c r="H16" s="9">
        <v>0.43</v>
      </c>
      <c r="I16" s="10">
        <v>0</v>
      </c>
      <c r="J16" s="10">
        <v>3.2</v>
      </c>
      <c r="K16" s="10">
        <v>0.54</v>
      </c>
      <c r="L16" s="9">
        <v>0</v>
      </c>
      <c r="M16" s="10">
        <v>0.3</v>
      </c>
      <c r="N16" s="12">
        <v>22</v>
      </c>
      <c r="P16" s="4"/>
      <c r="Q16" s="7"/>
      <c r="R16" s="8"/>
      <c r="S16" s="7"/>
      <c r="T16" s="8"/>
    </row>
    <row r="17" spans="1:20" x14ac:dyDescent="0.2">
      <c r="A17" s="4" t="s">
        <v>18</v>
      </c>
      <c r="B17" s="5">
        <v>43306</v>
      </c>
      <c r="C17" s="20">
        <v>0.47569444444444442</v>
      </c>
      <c r="D17" s="7">
        <v>21.2</v>
      </c>
      <c r="E17" s="8">
        <v>2.2000000000000002</v>
      </c>
      <c r="F17" s="7">
        <v>6.21</v>
      </c>
      <c r="G17" s="7">
        <v>6.52</v>
      </c>
      <c r="H17" s="9">
        <v>0</v>
      </c>
      <c r="I17" s="10">
        <v>0</v>
      </c>
      <c r="J17" s="10">
        <v>6.4</v>
      </c>
      <c r="K17" s="10">
        <v>0</v>
      </c>
      <c r="L17" s="9">
        <v>0</v>
      </c>
      <c r="M17" s="10">
        <v>0</v>
      </c>
      <c r="N17" s="12">
        <v>28</v>
      </c>
      <c r="P17" s="4"/>
      <c r="Q17" s="7"/>
      <c r="R17" s="10"/>
      <c r="S17" s="7"/>
      <c r="T17" s="8"/>
    </row>
    <row r="18" spans="1:20" x14ac:dyDescent="0.2">
      <c r="A18" s="4" t="s">
        <v>18</v>
      </c>
      <c r="B18" s="5">
        <v>43340</v>
      </c>
      <c r="C18" s="6">
        <v>0.47222222222222227</v>
      </c>
      <c r="D18" s="7">
        <v>14.2</v>
      </c>
      <c r="E18" s="7">
        <v>2.5</v>
      </c>
      <c r="F18" s="7">
        <v>7.74</v>
      </c>
      <c r="G18" s="7">
        <v>6.5</v>
      </c>
      <c r="H18" s="9">
        <v>0.28000000000000003</v>
      </c>
      <c r="I18" s="9">
        <v>0</v>
      </c>
      <c r="J18" s="9">
        <v>2.6</v>
      </c>
      <c r="K18" s="9">
        <v>1.1000000000000001</v>
      </c>
      <c r="L18" s="9">
        <v>0</v>
      </c>
      <c r="M18" s="10">
        <v>0.18</v>
      </c>
      <c r="N18" s="11">
        <v>27</v>
      </c>
      <c r="P18" s="4"/>
      <c r="Q18" s="7"/>
      <c r="R18" s="10"/>
      <c r="S18" s="7"/>
      <c r="T18" s="8"/>
    </row>
    <row r="19" spans="1:20" x14ac:dyDescent="0.2">
      <c r="A19" s="13" t="s">
        <v>18</v>
      </c>
      <c r="B19" s="5">
        <v>43357</v>
      </c>
      <c r="C19" s="6">
        <v>0.47569444444444442</v>
      </c>
      <c r="D19" s="7">
        <v>12.3</v>
      </c>
      <c r="E19" s="8">
        <v>2.5</v>
      </c>
      <c r="F19" s="7">
        <v>7.99</v>
      </c>
      <c r="G19" s="7">
        <v>6.78</v>
      </c>
      <c r="H19" s="9">
        <v>0</v>
      </c>
      <c r="I19" s="10">
        <v>0</v>
      </c>
      <c r="J19" s="10">
        <v>3</v>
      </c>
      <c r="K19" s="10">
        <v>16</v>
      </c>
      <c r="L19" s="9">
        <v>0</v>
      </c>
      <c r="M19" s="8">
        <v>0</v>
      </c>
      <c r="N19" s="12">
        <v>2.2999999999999998</v>
      </c>
      <c r="P19" s="4"/>
      <c r="Q19" s="7"/>
      <c r="R19" s="7"/>
      <c r="S19" s="7"/>
      <c r="T19" s="8"/>
    </row>
    <row r="20" spans="1:20" x14ac:dyDescent="0.2">
      <c r="A20" s="4" t="s">
        <v>18</v>
      </c>
      <c r="B20" s="5">
        <v>43430</v>
      </c>
      <c r="C20" s="18" t="s">
        <v>19</v>
      </c>
      <c r="D20" s="18" t="s">
        <v>19</v>
      </c>
      <c r="E20" s="18" t="s">
        <v>19</v>
      </c>
      <c r="F20" s="18" t="s">
        <v>19</v>
      </c>
      <c r="G20" s="18" t="s">
        <v>19</v>
      </c>
      <c r="H20" s="18" t="s">
        <v>19</v>
      </c>
      <c r="I20" s="18" t="s">
        <v>19</v>
      </c>
      <c r="J20" s="18" t="s">
        <v>19</v>
      </c>
      <c r="K20" s="18" t="s">
        <v>19</v>
      </c>
      <c r="L20" s="18" t="s">
        <v>19</v>
      </c>
      <c r="M20" s="18" t="s">
        <v>19</v>
      </c>
      <c r="N20" s="18" t="s">
        <v>19</v>
      </c>
      <c r="P20" s="4"/>
      <c r="Q20" s="7"/>
      <c r="R20" s="10"/>
      <c r="S20" s="7"/>
      <c r="T20" s="8"/>
    </row>
    <row r="21" spans="1:20" x14ac:dyDescent="0.2">
      <c r="A21" s="13" t="s">
        <v>18</v>
      </c>
      <c r="B21" s="5">
        <v>43453</v>
      </c>
      <c r="C21" s="18" t="s">
        <v>19</v>
      </c>
      <c r="D21" s="18" t="s">
        <v>19</v>
      </c>
      <c r="E21" s="18" t="s">
        <v>19</v>
      </c>
      <c r="F21" s="18" t="s">
        <v>19</v>
      </c>
      <c r="G21" s="18" t="s">
        <v>19</v>
      </c>
      <c r="H21" s="18" t="s">
        <v>19</v>
      </c>
      <c r="I21" s="18" t="s">
        <v>19</v>
      </c>
      <c r="J21" s="18" t="s">
        <v>19</v>
      </c>
      <c r="K21" s="18" t="s">
        <v>19</v>
      </c>
      <c r="L21" s="18" t="s">
        <v>19</v>
      </c>
      <c r="M21" s="18" t="s">
        <v>19</v>
      </c>
      <c r="N21" s="18" t="s">
        <v>19</v>
      </c>
      <c r="P21" s="4"/>
      <c r="Q21" s="9"/>
      <c r="R21" s="10"/>
      <c r="S21" s="21"/>
      <c r="T21" s="8"/>
    </row>
    <row r="22" spans="1:20" x14ac:dyDescent="0.2">
      <c r="A22" s="13"/>
      <c r="B22" s="5"/>
      <c r="C22" s="15" t="s">
        <v>15</v>
      </c>
      <c r="D22" s="16">
        <f>AVERAGE(D14:D21)</f>
        <v>15.349999999999998</v>
      </c>
      <c r="E22" s="17">
        <f t="shared" ref="E22:N22" si="3">AVERAGE(E14:E21)</f>
        <v>2.2999999999999998</v>
      </c>
      <c r="F22" s="16">
        <f t="shared" si="3"/>
        <v>7.2800000000000011</v>
      </c>
      <c r="G22" s="16">
        <f t="shared" si="3"/>
        <v>6.5125000000000002</v>
      </c>
      <c r="H22" s="16">
        <f t="shared" si="3"/>
        <v>0.17749999999999999</v>
      </c>
      <c r="I22" s="16">
        <f t="shared" si="3"/>
        <v>0</v>
      </c>
      <c r="J22" s="16">
        <f t="shared" si="3"/>
        <v>3.8000000000000003</v>
      </c>
      <c r="K22" s="16">
        <f t="shared" si="3"/>
        <v>4.41</v>
      </c>
      <c r="L22" s="16">
        <f t="shared" si="3"/>
        <v>0</v>
      </c>
      <c r="M22" s="16">
        <f t="shared" si="3"/>
        <v>0.12</v>
      </c>
      <c r="N22" s="16">
        <f t="shared" si="3"/>
        <v>19.824999999999999</v>
      </c>
      <c r="P22" s="4"/>
      <c r="Q22" s="9"/>
      <c r="R22" s="10"/>
      <c r="S22" s="21"/>
      <c r="T22" s="7"/>
    </row>
    <row r="23" spans="1:20" x14ac:dyDescent="0.2">
      <c r="A23" s="13"/>
      <c r="B23" s="5"/>
      <c r="C23" s="15" t="s">
        <v>16</v>
      </c>
      <c r="D23" s="16">
        <f>MIN(D14:D21)</f>
        <v>12.3</v>
      </c>
      <c r="E23" s="17">
        <f t="shared" ref="E23:N23" si="4">MIN(E14:E21)</f>
        <v>2</v>
      </c>
      <c r="F23" s="16">
        <f t="shared" si="4"/>
        <v>6.21</v>
      </c>
      <c r="G23" s="16">
        <f t="shared" si="4"/>
        <v>6.25</v>
      </c>
      <c r="H23" s="16">
        <f t="shared" si="4"/>
        <v>0</v>
      </c>
      <c r="I23" s="16">
        <f t="shared" si="4"/>
        <v>0</v>
      </c>
      <c r="J23" s="16">
        <f t="shared" si="4"/>
        <v>2.6</v>
      </c>
      <c r="K23" s="16">
        <f t="shared" si="4"/>
        <v>0</v>
      </c>
      <c r="L23" s="16">
        <f t="shared" si="4"/>
        <v>0</v>
      </c>
      <c r="M23" s="16">
        <f t="shared" si="4"/>
        <v>0</v>
      </c>
      <c r="N23" s="16">
        <f t="shared" si="4"/>
        <v>2.2999999999999998</v>
      </c>
      <c r="P23" s="4"/>
      <c r="Q23" s="7"/>
      <c r="R23" s="10"/>
      <c r="S23" s="7"/>
      <c r="T23" s="7"/>
    </row>
    <row r="24" spans="1:20" x14ac:dyDescent="0.2">
      <c r="A24" s="13"/>
      <c r="B24" s="5"/>
      <c r="C24" s="15" t="s">
        <v>17</v>
      </c>
      <c r="D24" s="16">
        <f>MAX(D14:D21)</f>
        <v>21.2</v>
      </c>
      <c r="E24" s="17">
        <f t="shared" ref="E24:N24" si="5">MAX(E14:E21)</f>
        <v>2.5</v>
      </c>
      <c r="F24" s="16">
        <f t="shared" si="5"/>
        <v>7.99</v>
      </c>
      <c r="G24" s="16">
        <f t="shared" si="5"/>
        <v>6.78</v>
      </c>
      <c r="H24" s="16">
        <f t="shared" si="5"/>
        <v>0.43</v>
      </c>
      <c r="I24" s="16">
        <f t="shared" si="5"/>
        <v>0</v>
      </c>
      <c r="J24" s="16">
        <f t="shared" si="5"/>
        <v>6.4</v>
      </c>
      <c r="K24" s="16">
        <f t="shared" si="5"/>
        <v>16</v>
      </c>
      <c r="L24" s="16">
        <f t="shared" si="5"/>
        <v>0</v>
      </c>
      <c r="M24" s="16">
        <f t="shared" si="5"/>
        <v>0.3</v>
      </c>
      <c r="N24" s="16">
        <f t="shared" si="5"/>
        <v>28</v>
      </c>
      <c r="P24" s="4"/>
      <c r="Q24" s="7"/>
      <c r="R24" s="8"/>
      <c r="S24" s="7"/>
      <c r="T24" s="8"/>
    </row>
    <row r="25" spans="1:20" x14ac:dyDescent="0.2">
      <c r="A25" s="13"/>
      <c r="B25" s="5"/>
      <c r="C25" s="6"/>
      <c r="D25" s="7"/>
      <c r="E25" s="8"/>
      <c r="F25" s="7"/>
      <c r="G25" s="7"/>
      <c r="H25" s="8"/>
      <c r="I25" s="8"/>
      <c r="J25" s="8"/>
      <c r="K25" s="8"/>
      <c r="L25" s="7"/>
      <c r="M25" s="8"/>
      <c r="N25" s="7"/>
      <c r="P25" s="4"/>
      <c r="Q25" s="7"/>
      <c r="R25" s="8"/>
      <c r="S25" s="7"/>
      <c r="T25" s="8"/>
    </row>
    <row r="26" spans="1:20" x14ac:dyDescent="0.2">
      <c r="A26" s="4" t="s">
        <v>20</v>
      </c>
      <c r="B26" s="5">
        <v>43187</v>
      </c>
      <c r="C26" s="6">
        <v>0.11458333333333333</v>
      </c>
      <c r="D26" s="7">
        <v>4.5999999999999996</v>
      </c>
      <c r="E26" s="8">
        <v>23.4</v>
      </c>
      <c r="F26" s="7">
        <v>9.6999999999999993</v>
      </c>
      <c r="G26" s="7">
        <v>7.4</v>
      </c>
      <c r="H26" s="9">
        <v>0.56000000000000005</v>
      </c>
      <c r="I26" s="10">
        <v>0</v>
      </c>
      <c r="J26" s="7">
        <v>10</v>
      </c>
      <c r="K26" s="8">
        <v>11</v>
      </c>
      <c r="L26" s="9">
        <v>8.3000000000000004E-2</v>
      </c>
      <c r="M26" s="10">
        <v>0.21</v>
      </c>
      <c r="N26" s="11">
        <v>10</v>
      </c>
      <c r="P26" s="4"/>
      <c r="Q26" s="7"/>
      <c r="R26" s="10"/>
      <c r="S26" s="7"/>
      <c r="T26" s="7"/>
    </row>
    <row r="27" spans="1:20" x14ac:dyDescent="0.2">
      <c r="A27" s="4" t="s">
        <v>20</v>
      </c>
      <c r="B27" s="5">
        <v>43231</v>
      </c>
      <c r="C27" s="6">
        <v>0.4201388888888889</v>
      </c>
      <c r="D27" s="7">
        <v>6.6</v>
      </c>
      <c r="E27" s="8">
        <v>21.4</v>
      </c>
      <c r="F27" s="7">
        <v>9.4600000000000009</v>
      </c>
      <c r="G27" s="7">
        <v>7.16</v>
      </c>
      <c r="H27" s="7">
        <v>0.93</v>
      </c>
      <c r="I27" s="8">
        <v>0</v>
      </c>
      <c r="J27" s="7">
        <v>10</v>
      </c>
      <c r="K27" s="7">
        <v>7.2</v>
      </c>
      <c r="L27" s="9">
        <v>0</v>
      </c>
      <c r="M27" s="10">
        <v>0.27</v>
      </c>
      <c r="N27" s="12">
        <v>23</v>
      </c>
      <c r="P27" s="4"/>
      <c r="Q27" s="7"/>
      <c r="R27" s="8"/>
      <c r="S27" s="7"/>
      <c r="T27" s="7"/>
    </row>
    <row r="28" spans="1:20" x14ac:dyDescent="0.2">
      <c r="A28" s="4" t="s">
        <v>20</v>
      </c>
      <c r="B28" s="5">
        <v>43272</v>
      </c>
      <c r="C28" s="6">
        <v>0.46527777777777773</v>
      </c>
      <c r="D28" s="7">
        <v>8.9</v>
      </c>
      <c r="E28" s="8">
        <v>24</v>
      </c>
      <c r="F28" s="7">
        <v>8.11</v>
      </c>
      <c r="G28" s="7">
        <v>8.42</v>
      </c>
      <c r="H28" s="7">
        <v>1</v>
      </c>
      <c r="I28" s="10">
        <v>0</v>
      </c>
      <c r="J28" s="7">
        <v>11</v>
      </c>
      <c r="K28" s="8">
        <v>7.6</v>
      </c>
      <c r="L28" s="9">
        <v>0</v>
      </c>
      <c r="M28" s="10">
        <v>0.35</v>
      </c>
      <c r="N28" s="11">
        <v>19</v>
      </c>
      <c r="P28" s="4"/>
      <c r="Q28" s="7"/>
      <c r="R28" s="10"/>
      <c r="S28" s="7"/>
      <c r="T28" s="8"/>
    </row>
    <row r="29" spans="1:20" x14ac:dyDescent="0.2">
      <c r="A29" s="4" t="s">
        <v>20</v>
      </c>
      <c r="B29" s="5">
        <v>43306</v>
      </c>
      <c r="C29" s="6">
        <v>0.46875</v>
      </c>
      <c r="D29" s="7">
        <v>11.7</v>
      </c>
      <c r="E29" s="8">
        <v>1.9</v>
      </c>
      <c r="F29" s="7">
        <v>7.71</v>
      </c>
      <c r="G29" s="7">
        <v>7.27</v>
      </c>
      <c r="H29" s="7">
        <v>0.95</v>
      </c>
      <c r="I29" s="10">
        <v>0</v>
      </c>
      <c r="J29" s="7">
        <v>9.4</v>
      </c>
      <c r="K29" s="8">
        <v>8.6999999999999993</v>
      </c>
      <c r="L29" s="7">
        <v>0</v>
      </c>
      <c r="M29" s="10">
        <v>0</v>
      </c>
      <c r="N29" s="11">
        <v>23</v>
      </c>
      <c r="P29" s="4"/>
      <c r="Q29" s="9"/>
      <c r="R29" s="10"/>
      <c r="S29" s="21"/>
      <c r="T29" s="8"/>
    </row>
    <row r="30" spans="1:20" x14ac:dyDescent="0.2">
      <c r="A30" s="4" t="s">
        <v>20</v>
      </c>
      <c r="B30" s="5">
        <v>43340</v>
      </c>
      <c r="C30" s="6">
        <v>0.4201388888888889</v>
      </c>
      <c r="D30" s="7">
        <v>13.1</v>
      </c>
      <c r="E30" s="7">
        <v>21.6</v>
      </c>
      <c r="F30" s="7">
        <v>7.4</v>
      </c>
      <c r="G30" s="7">
        <v>7.9</v>
      </c>
      <c r="H30" s="7">
        <v>2</v>
      </c>
      <c r="I30" s="7">
        <v>0</v>
      </c>
      <c r="J30" s="7">
        <v>10</v>
      </c>
      <c r="K30" s="8">
        <v>9.4</v>
      </c>
      <c r="L30" s="7">
        <v>0</v>
      </c>
      <c r="M30" s="10">
        <v>0.51</v>
      </c>
      <c r="N30" s="11">
        <v>40</v>
      </c>
      <c r="P30" s="4"/>
      <c r="Q30" s="7"/>
      <c r="R30" s="10"/>
      <c r="S30" s="14"/>
      <c r="T30" s="7"/>
    </row>
    <row r="31" spans="1:20" x14ac:dyDescent="0.2">
      <c r="A31" s="13" t="s">
        <v>20</v>
      </c>
      <c r="B31" s="5">
        <v>43357</v>
      </c>
      <c r="C31" s="6">
        <v>0.39583333333333331</v>
      </c>
      <c r="D31" s="7">
        <v>15.1</v>
      </c>
      <c r="E31" s="8">
        <v>20.9</v>
      </c>
      <c r="F31" s="7">
        <v>7.63</v>
      </c>
      <c r="G31" s="7">
        <v>7.65</v>
      </c>
      <c r="H31" s="7">
        <v>0.5</v>
      </c>
      <c r="I31" s="10">
        <v>0</v>
      </c>
      <c r="J31" s="7">
        <v>5.6</v>
      </c>
      <c r="K31" s="8">
        <v>7.9</v>
      </c>
      <c r="L31" s="9">
        <v>0</v>
      </c>
      <c r="M31" s="10">
        <v>0.25</v>
      </c>
      <c r="N31" s="11">
        <v>16</v>
      </c>
      <c r="P31" s="4"/>
      <c r="Q31" s="7"/>
      <c r="R31" s="10"/>
      <c r="S31" s="7"/>
      <c r="T31" s="8"/>
    </row>
    <row r="32" spans="1:20" x14ac:dyDescent="0.2">
      <c r="A32" s="13" t="s">
        <v>20</v>
      </c>
      <c r="B32" s="5">
        <v>43430</v>
      </c>
      <c r="C32" s="6">
        <v>9.0277777777777776E-2</v>
      </c>
      <c r="D32" s="9">
        <v>5.8</v>
      </c>
      <c r="E32" s="9">
        <v>21.3</v>
      </c>
      <c r="F32" s="21">
        <v>9.6</v>
      </c>
      <c r="G32" s="9">
        <v>8.3000000000000007</v>
      </c>
      <c r="H32" s="7">
        <v>0.4</v>
      </c>
      <c r="I32" s="10">
        <v>0</v>
      </c>
      <c r="J32" s="7">
        <v>4</v>
      </c>
      <c r="K32" s="8">
        <v>4.5999999999999996</v>
      </c>
      <c r="L32" s="10">
        <v>7.0000000000000007E-2</v>
      </c>
      <c r="M32" s="10">
        <v>0.34</v>
      </c>
      <c r="N32" s="11">
        <v>26</v>
      </c>
      <c r="P32" s="4"/>
      <c r="Q32" s="7"/>
      <c r="R32" s="10"/>
      <c r="S32" s="7"/>
      <c r="T32" s="8"/>
    </row>
    <row r="33" spans="1:20" x14ac:dyDescent="0.2">
      <c r="A33" s="13" t="s">
        <v>20</v>
      </c>
      <c r="B33" s="5">
        <v>43454</v>
      </c>
      <c r="C33" s="6">
        <v>0.47916666666666669</v>
      </c>
      <c r="D33" s="7">
        <v>0.4</v>
      </c>
      <c r="E33" s="8">
        <v>38.1</v>
      </c>
      <c r="F33" s="21">
        <v>9.34</v>
      </c>
      <c r="G33" s="9">
        <v>7.7</v>
      </c>
      <c r="H33" s="7">
        <v>4.0999999999999996</v>
      </c>
      <c r="I33" s="10">
        <v>26</v>
      </c>
      <c r="J33" s="7">
        <v>7.6</v>
      </c>
      <c r="K33" s="8">
        <v>6.8</v>
      </c>
      <c r="L33" s="10">
        <v>0</v>
      </c>
      <c r="M33" s="10">
        <v>0</v>
      </c>
      <c r="N33" s="11">
        <v>34</v>
      </c>
      <c r="P33" s="4"/>
      <c r="Q33" s="7"/>
      <c r="R33" s="10"/>
      <c r="S33" s="7"/>
      <c r="T33" s="7"/>
    </row>
    <row r="34" spans="1:20" x14ac:dyDescent="0.2">
      <c r="A34" s="13"/>
      <c r="B34" s="5"/>
      <c r="C34" s="15" t="s">
        <v>15</v>
      </c>
      <c r="D34" s="16">
        <f>AVERAGE(D26:D33)</f>
        <v>8.2750000000000004</v>
      </c>
      <c r="E34" s="17">
        <f t="shared" ref="E34:N34" si="6">AVERAGE(E26:E33)</f>
        <v>21.575000000000003</v>
      </c>
      <c r="F34" s="16">
        <f t="shared" si="6"/>
        <v>8.6187500000000004</v>
      </c>
      <c r="G34" s="16">
        <f t="shared" si="6"/>
        <v>7.7249999999999996</v>
      </c>
      <c r="H34" s="16">
        <f t="shared" si="6"/>
        <v>1.3050000000000002</v>
      </c>
      <c r="I34" s="16">
        <f t="shared" si="6"/>
        <v>3.25</v>
      </c>
      <c r="J34" s="16">
        <f t="shared" si="6"/>
        <v>8.4499999999999993</v>
      </c>
      <c r="K34" s="16">
        <f t="shared" si="6"/>
        <v>7.8999999999999995</v>
      </c>
      <c r="L34" s="16">
        <f t="shared" si="6"/>
        <v>1.9125000000000003E-2</v>
      </c>
      <c r="M34" s="16">
        <f t="shared" si="6"/>
        <v>0.24124999999999999</v>
      </c>
      <c r="N34" s="16">
        <f t="shared" si="6"/>
        <v>23.875</v>
      </c>
      <c r="P34" s="4"/>
      <c r="Q34" s="7"/>
      <c r="R34" s="10"/>
      <c r="S34" s="7"/>
      <c r="T34" s="7"/>
    </row>
    <row r="35" spans="1:20" x14ac:dyDescent="0.2">
      <c r="A35" s="13"/>
      <c r="B35" s="5"/>
      <c r="C35" s="15" t="s">
        <v>16</v>
      </c>
      <c r="D35" s="16">
        <f>MIN(D26:D33)</f>
        <v>0.4</v>
      </c>
      <c r="E35" s="17">
        <f t="shared" ref="E35:N35" si="7">MIN(E26:E33)</f>
        <v>1.9</v>
      </c>
      <c r="F35" s="16">
        <f t="shared" si="7"/>
        <v>7.4</v>
      </c>
      <c r="G35" s="16">
        <f t="shared" si="7"/>
        <v>7.16</v>
      </c>
      <c r="H35" s="16">
        <f t="shared" si="7"/>
        <v>0.4</v>
      </c>
      <c r="I35" s="16">
        <f t="shared" si="7"/>
        <v>0</v>
      </c>
      <c r="J35" s="16">
        <f t="shared" si="7"/>
        <v>4</v>
      </c>
      <c r="K35" s="16">
        <f t="shared" si="7"/>
        <v>4.5999999999999996</v>
      </c>
      <c r="L35" s="16">
        <f t="shared" si="7"/>
        <v>0</v>
      </c>
      <c r="M35" s="16">
        <f t="shared" si="7"/>
        <v>0</v>
      </c>
      <c r="N35" s="16">
        <f t="shared" si="7"/>
        <v>10</v>
      </c>
      <c r="P35" s="4"/>
      <c r="Q35" s="7"/>
      <c r="R35" s="8"/>
      <c r="S35" s="7"/>
      <c r="T35" s="7"/>
    </row>
    <row r="36" spans="1:20" x14ac:dyDescent="0.2">
      <c r="A36" s="13"/>
      <c r="B36" s="5"/>
      <c r="C36" s="15" t="s">
        <v>17</v>
      </c>
      <c r="D36" s="16">
        <f>MAX(D26:D33)</f>
        <v>15.1</v>
      </c>
      <c r="E36" s="17">
        <f t="shared" ref="E36:N36" si="8">MAX(E26:E33)</f>
        <v>38.1</v>
      </c>
      <c r="F36" s="16">
        <f t="shared" si="8"/>
        <v>9.6999999999999993</v>
      </c>
      <c r="G36" s="16">
        <f t="shared" si="8"/>
        <v>8.42</v>
      </c>
      <c r="H36" s="16">
        <f t="shared" si="8"/>
        <v>4.0999999999999996</v>
      </c>
      <c r="I36" s="16">
        <f t="shared" si="8"/>
        <v>26</v>
      </c>
      <c r="J36" s="16">
        <f t="shared" si="8"/>
        <v>11</v>
      </c>
      <c r="K36" s="16">
        <f t="shared" si="8"/>
        <v>11</v>
      </c>
      <c r="L36" s="16">
        <f t="shared" si="8"/>
        <v>8.3000000000000004E-2</v>
      </c>
      <c r="M36" s="16">
        <f t="shared" si="8"/>
        <v>0.51</v>
      </c>
      <c r="N36" s="16">
        <f t="shared" si="8"/>
        <v>40</v>
      </c>
      <c r="P36" s="4"/>
      <c r="Q36" s="7"/>
      <c r="R36" s="8"/>
      <c r="S36" s="7"/>
      <c r="T36" s="7"/>
    </row>
    <row r="37" spans="1:20" x14ac:dyDescent="0.2">
      <c r="A37" s="4"/>
      <c r="B37" s="5"/>
      <c r="C37" s="6"/>
      <c r="D37" s="7"/>
      <c r="E37" s="8"/>
      <c r="F37" s="7"/>
      <c r="G37" s="7"/>
      <c r="H37" s="8"/>
      <c r="I37" s="8"/>
      <c r="J37" s="8"/>
      <c r="K37" s="8"/>
      <c r="L37" s="7"/>
      <c r="M37" s="8"/>
      <c r="N37" s="7"/>
      <c r="P37" s="4"/>
      <c r="Q37" s="9"/>
      <c r="R37" s="8"/>
      <c r="S37" s="21"/>
      <c r="T37" s="7"/>
    </row>
    <row r="38" spans="1:20" x14ac:dyDescent="0.2">
      <c r="A38" s="4" t="s">
        <v>21</v>
      </c>
      <c r="B38" s="5">
        <v>43187</v>
      </c>
      <c r="C38" s="6">
        <v>8.3333333333333329E-2</v>
      </c>
      <c r="D38" s="7">
        <v>0.6</v>
      </c>
      <c r="E38" s="12">
        <v>15.5</v>
      </c>
      <c r="F38" s="7">
        <v>10.4</v>
      </c>
      <c r="G38" s="7">
        <v>7.3</v>
      </c>
      <c r="H38" s="7">
        <v>1.1000000000000001</v>
      </c>
      <c r="I38" s="10">
        <v>0</v>
      </c>
      <c r="J38" s="7">
        <v>4.5999999999999996</v>
      </c>
      <c r="K38" s="7">
        <v>7.7</v>
      </c>
      <c r="L38" s="9">
        <v>8.1000000000000003E-2</v>
      </c>
      <c r="M38" s="10">
        <v>0.21</v>
      </c>
      <c r="N38" s="11">
        <v>83</v>
      </c>
      <c r="P38" s="4"/>
      <c r="Q38" s="9"/>
      <c r="R38" s="7"/>
      <c r="S38" s="21"/>
      <c r="T38" s="7"/>
    </row>
    <row r="39" spans="1:20" x14ac:dyDescent="0.2">
      <c r="A39" s="4" t="s">
        <v>21</v>
      </c>
      <c r="B39" s="5">
        <v>43231</v>
      </c>
      <c r="C39" s="6">
        <v>0.39930555555555558</v>
      </c>
      <c r="D39" s="7">
        <v>10.1</v>
      </c>
      <c r="E39" s="8">
        <v>17.5</v>
      </c>
      <c r="F39" s="7">
        <v>8.4499999999999993</v>
      </c>
      <c r="G39" s="7">
        <v>7.38</v>
      </c>
      <c r="H39" s="7">
        <v>0.51</v>
      </c>
      <c r="I39" s="8">
        <v>0</v>
      </c>
      <c r="J39" s="7">
        <v>6.6</v>
      </c>
      <c r="K39" s="7">
        <v>5.4</v>
      </c>
      <c r="L39" s="7">
        <v>0.14000000000000001</v>
      </c>
      <c r="M39" s="10">
        <v>0.15</v>
      </c>
      <c r="N39" s="12">
        <v>35</v>
      </c>
      <c r="P39" s="4"/>
      <c r="Q39" s="7"/>
      <c r="R39" s="10"/>
      <c r="S39" s="7"/>
      <c r="T39" s="7"/>
    </row>
    <row r="40" spans="1:20" x14ac:dyDescent="0.2">
      <c r="A40" s="4" t="s">
        <v>21</v>
      </c>
      <c r="B40" s="5">
        <v>43272</v>
      </c>
      <c r="C40" s="6">
        <v>0.4826388888888889</v>
      </c>
      <c r="D40" s="7">
        <v>16</v>
      </c>
      <c r="E40" s="8">
        <v>14.6</v>
      </c>
      <c r="F40" s="7">
        <v>12.1</v>
      </c>
      <c r="G40" s="7">
        <v>7.73</v>
      </c>
      <c r="H40" s="7">
        <v>0.85</v>
      </c>
      <c r="I40" s="8">
        <v>0</v>
      </c>
      <c r="J40" s="8">
        <v>7</v>
      </c>
      <c r="K40" s="8">
        <v>4.5999999999999996</v>
      </c>
      <c r="L40" s="7">
        <v>0</v>
      </c>
      <c r="M40" s="10">
        <v>0.22</v>
      </c>
      <c r="N40" s="12">
        <v>35</v>
      </c>
      <c r="P40" s="4"/>
      <c r="Q40" s="7"/>
      <c r="R40" s="8"/>
      <c r="S40" s="7"/>
      <c r="T40" s="8"/>
    </row>
    <row r="41" spans="1:20" x14ac:dyDescent="0.2">
      <c r="A41" s="4" t="s">
        <v>21</v>
      </c>
      <c r="B41" s="5">
        <v>43306</v>
      </c>
      <c r="C41" s="6">
        <v>0.50694444444444442</v>
      </c>
      <c r="D41" s="7">
        <v>21.6</v>
      </c>
      <c r="E41" s="8">
        <v>13.8</v>
      </c>
      <c r="F41" s="7">
        <v>6.77</v>
      </c>
      <c r="G41" s="7">
        <v>7.22</v>
      </c>
      <c r="H41" s="7">
        <v>8.4</v>
      </c>
      <c r="I41" s="10">
        <v>0</v>
      </c>
      <c r="J41" s="8">
        <v>6</v>
      </c>
      <c r="K41" s="8">
        <v>5.5</v>
      </c>
      <c r="L41" s="7">
        <v>0</v>
      </c>
      <c r="M41" s="10">
        <v>0</v>
      </c>
      <c r="N41" s="12">
        <v>45</v>
      </c>
      <c r="P41" s="4"/>
      <c r="Q41" s="7"/>
      <c r="R41" s="10"/>
      <c r="S41" s="7"/>
      <c r="T41" s="8"/>
    </row>
    <row r="42" spans="1:20" x14ac:dyDescent="0.2">
      <c r="A42" s="4" t="s">
        <v>21</v>
      </c>
      <c r="B42" s="5">
        <v>43340</v>
      </c>
      <c r="C42" s="6">
        <v>0.44444444444444442</v>
      </c>
      <c r="D42" s="7">
        <v>18.399999999999999</v>
      </c>
      <c r="E42" s="8">
        <v>13.5</v>
      </c>
      <c r="F42" s="7">
        <v>6.66</v>
      </c>
      <c r="G42" s="7">
        <v>7.65</v>
      </c>
      <c r="H42" s="7">
        <v>1.1000000000000001</v>
      </c>
      <c r="I42" s="8">
        <v>0</v>
      </c>
      <c r="J42" s="8">
        <v>6</v>
      </c>
      <c r="K42" s="7">
        <v>5.5</v>
      </c>
      <c r="L42" s="7">
        <v>0</v>
      </c>
      <c r="M42" s="10">
        <v>0.72</v>
      </c>
      <c r="N42" s="11">
        <v>42</v>
      </c>
      <c r="P42" s="4"/>
      <c r="Q42" s="7"/>
      <c r="R42" s="10"/>
      <c r="S42" s="7"/>
      <c r="T42" s="7"/>
    </row>
    <row r="43" spans="1:20" x14ac:dyDescent="0.2">
      <c r="A43" s="13" t="s">
        <v>21</v>
      </c>
      <c r="B43" s="5">
        <v>43357</v>
      </c>
      <c r="C43" s="6">
        <v>0.43055555555555558</v>
      </c>
      <c r="D43" s="7">
        <v>14.6</v>
      </c>
      <c r="E43" s="8">
        <v>14.1</v>
      </c>
      <c r="F43" s="7">
        <v>7.69</v>
      </c>
      <c r="G43" s="7">
        <v>7.4</v>
      </c>
      <c r="H43" s="7">
        <v>0.68</v>
      </c>
      <c r="I43" s="10">
        <v>0</v>
      </c>
      <c r="J43" s="7">
        <v>6.6</v>
      </c>
      <c r="K43" s="7">
        <v>4.8</v>
      </c>
      <c r="L43" s="9">
        <v>0</v>
      </c>
      <c r="M43" s="10">
        <v>0.23</v>
      </c>
      <c r="N43" s="12">
        <v>32</v>
      </c>
      <c r="P43" s="4"/>
      <c r="Q43" s="7"/>
      <c r="R43" s="8"/>
      <c r="S43" s="7"/>
      <c r="T43" s="7"/>
    </row>
    <row r="44" spans="1:20" x14ac:dyDescent="0.2">
      <c r="A44" s="13" t="s">
        <v>21</v>
      </c>
      <c r="B44" s="5">
        <v>43430</v>
      </c>
      <c r="C44" s="6">
        <v>6.5972222222222224E-2</v>
      </c>
      <c r="D44" s="9">
        <v>4.5</v>
      </c>
      <c r="E44" s="9">
        <v>15.1</v>
      </c>
      <c r="F44" s="21">
        <v>9.6999999999999993</v>
      </c>
      <c r="G44" s="9">
        <v>8</v>
      </c>
      <c r="H44" s="7">
        <v>0.83</v>
      </c>
      <c r="I44" s="10">
        <v>0</v>
      </c>
      <c r="J44" s="8">
        <v>5.6</v>
      </c>
      <c r="K44" s="8">
        <v>5.9</v>
      </c>
      <c r="L44" s="10">
        <v>0</v>
      </c>
      <c r="M44" s="10">
        <v>0</v>
      </c>
      <c r="N44" s="11">
        <v>19</v>
      </c>
      <c r="P44" s="4"/>
      <c r="Q44" s="7"/>
      <c r="R44" s="10"/>
      <c r="S44" s="7"/>
      <c r="T44" s="7"/>
    </row>
    <row r="45" spans="1:20" x14ac:dyDescent="0.2">
      <c r="A45" s="13" t="s">
        <v>21</v>
      </c>
      <c r="B45" s="5">
        <v>43454</v>
      </c>
      <c r="C45" s="6">
        <v>0.4513888888888889</v>
      </c>
      <c r="D45" s="7">
        <v>3.3</v>
      </c>
      <c r="E45" s="8">
        <v>15.2</v>
      </c>
      <c r="F45" s="14">
        <v>10</v>
      </c>
      <c r="G45" s="7">
        <v>8.3000000000000007</v>
      </c>
      <c r="H45" s="9">
        <v>1.2</v>
      </c>
      <c r="I45" s="10">
        <v>0</v>
      </c>
      <c r="J45" s="8">
        <v>6.6</v>
      </c>
      <c r="K45" s="8">
        <v>5.4</v>
      </c>
      <c r="L45" s="10">
        <v>0</v>
      </c>
      <c r="M45" s="10">
        <v>0</v>
      </c>
      <c r="N45" s="12">
        <v>0</v>
      </c>
      <c r="P45" s="4"/>
      <c r="Q45" s="9"/>
      <c r="R45" s="10"/>
      <c r="S45" s="21"/>
      <c r="T45" s="7"/>
    </row>
    <row r="46" spans="1:20" x14ac:dyDescent="0.2">
      <c r="A46" s="13"/>
      <c r="B46" s="5"/>
      <c r="C46" s="15" t="s">
        <v>15</v>
      </c>
      <c r="D46" s="16">
        <f>AVERAGE(D38:D45)</f>
        <v>11.137499999999998</v>
      </c>
      <c r="E46" s="17">
        <f t="shared" ref="E46:N46" si="9">AVERAGE(E38:E45)</f>
        <v>14.9125</v>
      </c>
      <c r="F46" s="16">
        <f t="shared" si="9"/>
        <v>8.9712499999999995</v>
      </c>
      <c r="G46" s="16">
        <f t="shared" si="9"/>
        <v>7.6225000000000005</v>
      </c>
      <c r="H46" s="16">
        <f t="shared" si="9"/>
        <v>1.8337499999999998</v>
      </c>
      <c r="I46" s="16">
        <f t="shared" si="9"/>
        <v>0</v>
      </c>
      <c r="J46" s="16">
        <f t="shared" si="9"/>
        <v>6.125</v>
      </c>
      <c r="K46" s="16">
        <f t="shared" si="9"/>
        <v>5.6</v>
      </c>
      <c r="L46" s="16">
        <f t="shared" si="9"/>
        <v>2.7625000000000004E-2</v>
      </c>
      <c r="M46" s="16">
        <f t="shared" si="9"/>
        <v>0.19124999999999998</v>
      </c>
      <c r="N46" s="16">
        <f t="shared" si="9"/>
        <v>36.375</v>
      </c>
      <c r="P46" s="4"/>
      <c r="Q46" s="9"/>
      <c r="R46" s="9"/>
      <c r="S46" s="21"/>
      <c r="T46" s="7"/>
    </row>
    <row r="47" spans="1:20" x14ac:dyDescent="0.2">
      <c r="A47" s="13"/>
      <c r="B47" s="5"/>
      <c r="C47" s="15" t="s">
        <v>16</v>
      </c>
      <c r="D47" s="16">
        <f>MIN(D38:D45)</f>
        <v>0.6</v>
      </c>
      <c r="E47" s="17">
        <f t="shared" ref="E47:N47" si="10">MIN(E38:E45)</f>
        <v>13.5</v>
      </c>
      <c r="F47" s="16">
        <f t="shared" si="10"/>
        <v>6.66</v>
      </c>
      <c r="G47" s="16">
        <f t="shared" si="10"/>
        <v>7.22</v>
      </c>
      <c r="H47" s="16">
        <f t="shared" si="10"/>
        <v>0.51</v>
      </c>
      <c r="I47" s="16">
        <f t="shared" si="10"/>
        <v>0</v>
      </c>
      <c r="J47" s="16">
        <f t="shared" si="10"/>
        <v>4.5999999999999996</v>
      </c>
      <c r="K47" s="16">
        <f t="shared" si="10"/>
        <v>4.5999999999999996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P47" s="4"/>
      <c r="Q47" s="7"/>
      <c r="R47" s="10"/>
      <c r="S47" s="7"/>
      <c r="T47" s="7"/>
    </row>
    <row r="48" spans="1:20" x14ac:dyDescent="0.2">
      <c r="A48" s="13"/>
      <c r="B48" s="5"/>
      <c r="C48" s="15" t="s">
        <v>17</v>
      </c>
      <c r="D48" s="16">
        <f>MAX(D38:D45)</f>
        <v>21.6</v>
      </c>
      <c r="E48" s="17">
        <f t="shared" ref="E48:N48" si="11">MAX(E38:E45)</f>
        <v>17.5</v>
      </c>
      <c r="F48" s="16">
        <f t="shared" si="11"/>
        <v>12.1</v>
      </c>
      <c r="G48" s="16">
        <f t="shared" si="11"/>
        <v>8.3000000000000007</v>
      </c>
      <c r="H48" s="16">
        <f t="shared" si="11"/>
        <v>8.4</v>
      </c>
      <c r="I48" s="16">
        <f t="shared" si="11"/>
        <v>0</v>
      </c>
      <c r="J48" s="16">
        <f t="shared" si="11"/>
        <v>7</v>
      </c>
      <c r="K48" s="16">
        <f t="shared" si="11"/>
        <v>7.7</v>
      </c>
      <c r="L48" s="16">
        <f t="shared" si="11"/>
        <v>0.14000000000000001</v>
      </c>
      <c r="M48" s="16">
        <f t="shared" si="11"/>
        <v>0.72</v>
      </c>
      <c r="N48" s="16">
        <f t="shared" si="11"/>
        <v>83</v>
      </c>
      <c r="P48" s="4"/>
      <c r="Q48" s="7"/>
      <c r="R48" s="10"/>
      <c r="S48" s="7"/>
      <c r="T48" s="7"/>
    </row>
    <row r="49" spans="1:20" x14ac:dyDescent="0.2">
      <c r="A49" s="4"/>
      <c r="B49" s="5"/>
      <c r="C49" s="6"/>
      <c r="D49" s="7"/>
      <c r="E49" s="8"/>
      <c r="F49" s="7"/>
      <c r="G49" s="7"/>
      <c r="H49" s="8"/>
      <c r="I49" s="8"/>
      <c r="J49" s="8"/>
      <c r="K49" s="8"/>
      <c r="L49" s="7"/>
      <c r="M49" s="8"/>
      <c r="N49" s="7"/>
      <c r="P49" s="4"/>
      <c r="Q49" s="7"/>
      <c r="R49" s="10"/>
      <c r="S49" s="14"/>
      <c r="T49" s="8"/>
    </row>
    <row r="50" spans="1:20" x14ac:dyDescent="0.2">
      <c r="A50" s="4" t="s">
        <v>22</v>
      </c>
      <c r="B50" s="5">
        <v>43188</v>
      </c>
      <c r="C50" s="6">
        <v>4.8611111111111112E-2</v>
      </c>
      <c r="D50" s="7">
        <v>4.8</v>
      </c>
      <c r="E50" s="8">
        <v>53.4</v>
      </c>
      <c r="F50" s="7">
        <v>10.4</v>
      </c>
      <c r="G50" s="7">
        <v>7.6</v>
      </c>
      <c r="H50" s="9">
        <v>0.81</v>
      </c>
      <c r="I50" s="10">
        <v>0</v>
      </c>
      <c r="J50" s="7">
        <v>14</v>
      </c>
      <c r="K50" s="7">
        <v>13</v>
      </c>
      <c r="L50" s="9">
        <v>0.08</v>
      </c>
      <c r="M50" s="10">
        <v>0.27</v>
      </c>
      <c r="N50" s="12">
        <v>82</v>
      </c>
      <c r="P50" s="4"/>
      <c r="Q50" s="7"/>
      <c r="R50" s="10"/>
      <c r="S50" s="7"/>
      <c r="T50" s="7"/>
    </row>
    <row r="51" spans="1:20" x14ac:dyDescent="0.2">
      <c r="A51" s="4" t="s">
        <v>22</v>
      </c>
      <c r="B51" s="5">
        <v>43231</v>
      </c>
      <c r="C51" s="6">
        <v>0.5</v>
      </c>
      <c r="D51" s="7">
        <v>9</v>
      </c>
      <c r="E51" s="8">
        <v>12.7</v>
      </c>
      <c r="F51" s="7">
        <v>10.66</v>
      </c>
      <c r="G51" s="7">
        <v>6.84</v>
      </c>
      <c r="H51" s="7">
        <v>0.67</v>
      </c>
      <c r="I51" s="10">
        <v>3</v>
      </c>
      <c r="J51" s="7">
        <v>6.8</v>
      </c>
      <c r="K51" s="8">
        <v>5.6</v>
      </c>
      <c r="L51" s="9">
        <v>0.13</v>
      </c>
      <c r="M51" s="10">
        <v>0.17</v>
      </c>
      <c r="N51" s="12">
        <v>85</v>
      </c>
      <c r="P51" s="4"/>
      <c r="Q51" s="7"/>
      <c r="R51" s="8"/>
      <c r="S51" s="7"/>
      <c r="T51" s="7"/>
    </row>
    <row r="52" spans="1:20" x14ac:dyDescent="0.2">
      <c r="A52" s="4" t="s">
        <v>22</v>
      </c>
      <c r="B52" s="5">
        <v>43272</v>
      </c>
      <c r="C52" s="6">
        <v>0.52430555555555558</v>
      </c>
      <c r="D52" s="7">
        <v>15.8</v>
      </c>
      <c r="E52" s="8">
        <v>32.799999999999997</v>
      </c>
      <c r="F52" s="7">
        <v>8.17</v>
      </c>
      <c r="G52" s="7">
        <v>7.59</v>
      </c>
      <c r="H52" s="7">
        <v>0.72</v>
      </c>
      <c r="I52" s="10">
        <v>0</v>
      </c>
      <c r="J52" s="22">
        <v>13</v>
      </c>
      <c r="K52" s="8">
        <v>9.4</v>
      </c>
      <c r="L52" s="9">
        <v>0</v>
      </c>
      <c r="M52" s="10">
        <v>0.43</v>
      </c>
      <c r="N52" s="11">
        <v>110</v>
      </c>
      <c r="P52" s="4"/>
      <c r="Q52" s="7"/>
      <c r="R52" s="10"/>
      <c r="S52" s="14"/>
      <c r="T52" s="7"/>
    </row>
    <row r="53" spans="1:20" x14ac:dyDescent="0.2">
      <c r="A53" s="4" t="s">
        <v>22</v>
      </c>
      <c r="B53" s="5">
        <v>43306</v>
      </c>
      <c r="C53" s="6">
        <v>6.25E-2</v>
      </c>
      <c r="D53" s="7">
        <v>20.8</v>
      </c>
      <c r="E53" s="8">
        <v>32.9</v>
      </c>
      <c r="F53" s="7">
        <v>7.24</v>
      </c>
      <c r="G53" s="7">
        <v>7.51</v>
      </c>
      <c r="H53" s="9">
        <v>0.78</v>
      </c>
      <c r="I53" s="10">
        <v>0</v>
      </c>
      <c r="J53" s="7">
        <v>12</v>
      </c>
      <c r="K53" s="7">
        <v>11</v>
      </c>
      <c r="L53" s="9">
        <v>0</v>
      </c>
      <c r="M53" s="10">
        <v>0</v>
      </c>
      <c r="N53" s="11">
        <v>46</v>
      </c>
      <c r="P53" s="4"/>
      <c r="Q53" s="9"/>
      <c r="R53" s="10"/>
      <c r="S53" s="21"/>
      <c r="T53" s="7"/>
    </row>
    <row r="54" spans="1:20" x14ac:dyDescent="0.2">
      <c r="A54" s="4" t="s">
        <v>22</v>
      </c>
      <c r="B54" s="5">
        <v>43340</v>
      </c>
      <c r="C54" s="6">
        <v>0.12152777777777778</v>
      </c>
      <c r="D54" s="7">
        <v>17.3</v>
      </c>
      <c r="E54" s="8">
        <v>34.700000000000003</v>
      </c>
      <c r="F54" s="7">
        <v>7.78</v>
      </c>
      <c r="G54" s="7">
        <v>7.58</v>
      </c>
      <c r="H54" s="7">
        <v>1.7</v>
      </c>
      <c r="I54" s="8">
        <v>0</v>
      </c>
      <c r="J54" s="7">
        <v>11</v>
      </c>
      <c r="K54" s="7">
        <v>10</v>
      </c>
      <c r="L54" s="7">
        <v>0</v>
      </c>
      <c r="M54" s="8">
        <v>0.35</v>
      </c>
      <c r="N54" s="12">
        <v>100</v>
      </c>
      <c r="P54" s="4"/>
      <c r="Q54" s="7"/>
      <c r="R54" s="10"/>
      <c r="S54" s="14"/>
      <c r="T54" s="7"/>
    </row>
    <row r="55" spans="1:20" x14ac:dyDescent="0.2">
      <c r="A55" s="13" t="s">
        <v>22</v>
      </c>
      <c r="B55" s="5">
        <v>43357</v>
      </c>
      <c r="C55" s="6">
        <v>0.11458333333333333</v>
      </c>
      <c r="D55" s="7">
        <v>14.3</v>
      </c>
      <c r="E55" s="8">
        <v>43.9</v>
      </c>
      <c r="F55" s="7">
        <v>8.99</v>
      </c>
      <c r="G55" s="7">
        <v>7.98</v>
      </c>
      <c r="H55" s="7">
        <v>0.15</v>
      </c>
      <c r="I55" s="8">
        <v>0</v>
      </c>
      <c r="J55" s="7">
        <v>13</v>
      </c>
      <c r="K55" s="7">
        <v>11</v>
      </c>
      <c r="L55" s="7">
        <v>0</v>
      </c>
      <c r="M55" s="8">
        <v>0.33</v>
      </c>
      <c r="N55" s="12">
        <v>28</v>
      </c>
      <c r="P55" s="4"/>
      <c r="Q55" s="7"/>
      <c r="R55" s="10"/>
      <c r="S55" s="14"/>
      <c r="T55" s="7"/>
    </row>
    <row r="56" spans="1:20" x14ac:dyDescent="0.2">
      <c r="A56" s="13" t="s">
        <v>22</v>
      </c>
      <c r="B56" s="5">
        <v>43430</v>
      </c>
      <c r="C56" s="6">
        <v>0.49652777777777773</v>
      </c>
      <c r="D56" s="9">
        <v>3.8</v>
      </c>
      <c r="E56" s="9">
        <v>44.1</v>
      </c>
      <c r="F56" s="21">
        <v>11.55</v>
      </c>
      <c r="G56" s="9">
        <v>8.1999999999999993</v>
      </c>
      <c r="H56" s="7">
        <v>0.51</v>
      </c>
      <c r="I56" s="8">
        <v>0</v>
      </c>
      <c r="J56" s="7">
        <v>16</v>
      </c>
      <c r="K56" s="7">
        <v>13</v>
      </c>
      <c r="L56" s="10">
        <v>7.4999999999999997E-2</v>
      </c>
      <c r="M56" s="10">
        <v>0.12</v>
      </c>
      <c r="N56" s="11">
        <v>19</v>
      </c>
      <c r="P56" s="4"/>
      <c r="Q56" s="7"/>
      <c r="R56" s="10"/>
      <c r="S56" s="21"/>
      <c r="T56" s="7"/>
    </row>
    <row r="57" spans="1:20" x14ac:dyDescent="0.2">
      <c r="A57" s="13" t="s">
        <v>22</v>
      </c>
      <c r="B57" s="5">
        <v>43453</v>
      </c>
      <c r="C57" s="6">
        <v>0.16666666666666666</v>
      </c>
      <c r="D57" s="9">
        <v>2.8</v>
      </c>
      <c r="E57" s="9">
        <v>49.3</v>
      </c>
      <c r="F57" s="21">
        <v>11.8</v>
      </c>
      <c r="G57" s="9">
        <v>8.1999999999999993</v>
      </c>
      <c r="H57" s="7">
        <v>1.7</v>
      </c>
      <c r="I57" s="7">
        <v>6.3</v>
      </c>
      <c r="J57" s="7">
        <v>14</v>
      </c>
      <c r="K57" s="7">
        <v>13</v>
      </c>
      <c r="L57" s="10">
        <v>0</v>
      </c>
      <c r="M57" s="10">
        <v>0</v>
      </c>
      <c r="N57" s="11">
        <v>0</v>
      </c>
      <c r="P57" s="4"/>
      <c r="Q57" s="7"/>
      <c r="R57" s="10"/>
      <c r="S57" s="21"/>
      <c r="T57" s="7"/>
    </row>
    <row r="58" spans="1:20" x14ac:dyDescent="0.2">
      <c r="A58" s="13"/>
      <c r="B58" s="5"/>
      <c r="C58" s="15" t="s">
        <v>15</v>
      </c>
      <c r="D58" s="16">
        <f>AVERAGE(D50:D57)</f>
        <v>11.074999999999999</v>
      </c>
      <c r="E58" s="17">
        <f t="shared" ref="E58:N58" si="12">AVERAGE(E50:E57)</f>
        <v>37.975000000000001</v>
      </c>
      <c r="F58" s="16">
        <f t="shared" si="12"/>
        <v>9.5737500000000004</v>
      </c>
      <c r="G58" s="16">
        <f t="shared" si="12"/>
        <v>7.6875</v>
      </c>
      <c r="H58" s="16">
        <f t="shared" si="12"/>
        <v>0.88000000000000012</v>
      </c>
      <c r="I58" s="16">
        <f t="shared" si="12"/>
        <v>1.1625000000000001</v>
      </c>
      <c r="J58" s="16">
        <f t="shared" si="12"/>
        <v>12.475</v>
      </c>
      <c r="K58" s="16">
        <f t="shared" si="12"/>
        <v>10.75</v>
      </c>
      <c r="L58" s="16">
        <f t="shared" si="12"/>
        <v>3.5625000000000004E-2</v>
      </c>
      <c r="M58" s="16">
        <f t="shared" si="12"/>
        <v>0.20875000000000005</v>
      </c>
      <c r="N58" s="16">
        <f t="shared" si="12"/>
        <v>58.75</v>
      </c>
      <c r="P58" s="4"/>
      <c r="Q58" s="23"/>
      <c r="R58" s="10"/>
      <c r="S58" s="24"/>
      <c r="T58" s="7"/>
    </row>
    <row r="59" spans="1:20" x14ac:dyDescent="0.2">
      <c r="A59" s="13"/>
      <c r="B59" s="5"/>
      <c r="C59" s="15" t="s">
        <v>16</v>
      </c>
      <c r="D59" s="16">
        <f>MIN(D50:D57)</f>
        <v>2.8</v>
      </c>
      <c r="E59" s="17">
        <f t="shared" ref="E59:N59" si="13">MIN(E50:E57)</f>
        <v>12.7</v>
      </c>
      <c r="F59" s="16">
        <f t="shared" si="13"/>
        <v>7.24</v>
      </c>
      <c r="G59" s="16">
        <f t="shared" si="13"/>
        <v>6.84</v>
      </c>
      <c r="H59" s="16">
        <f t="shared" si="13"/>
        <v>0.15</v>
      </c>
      <c r="I59" s="16">
        <f t="shared" si="13"/>
        <v>0</v>
      </c>
      <c r="J59" s="16">
        <f t="shared" si="13"/>
        <v>6.8</v>
      </c>
      <c r="K59" s="16">
        <f t="shared" si="13"/>
        <v>5.6</v>
      </c>
      <c r="L59" s="16">
        <f t="shared" si="13"/>
        <v>0</v>
      </c>
      <c r="M59" s="16">
        <f t="shared" si="13"/>
        <v>0</v>
      </c>
      <c r="N59" s="16">
        <f t="shared" si="13"/>
        <v>0</v>
      </c>
      <c r="P59" s="4"/>
      <c r="Q59" s="7"/>
      <c r="R59" s="10"/>
      <c r="S59" s="7"/>
      <c r="T59" s="7"/>
    </row>
    <row r="60" spans="1:20" x14ac:dyDescent="0.2">
      <c r="A60" s="13"/>
      <c r="B60" s="5"/>
      <c r="C60" s="15" t="s">
        <v>17</v>
      </c>
      <c r="D60" s="16">
        <f>MAX(D50:D57)</f>
        <v>20.8</v>
      </c>
      <c r="E60" s="17">
        <f t="shared" ref="E60:N60" si="14">MAX(E50:E57)</f>
        <v>53.4</v>
      </c>
      <c r="F60" s="16">
        <f t="shared" si="14"/>
        <v>11.8</v>
      </c>
      <c r="G60" s="16">
        <f t="shared" si="14"/>
        <v>8.1999999999999993</v>
      </c>
      <c r="H60" s="16">
        <f t="shared" si="14"/>
        <v>1.7</v>
      </c>
      <c r="I60" s="16">
        <f t="shared" si="14"/>
        <v>6.3</v>
      </c>
      <c r="J60" s="16">
        <f t="shared" si="14"/>
        <v>16</v>
      </c>
      <c r="K60" s="16">
        <f t="shared" si="14"/>
        <v>13</v>
      </c>
      <c r="L60" s="16">
        <f t="shared" si="14"/>
        <v>0.13</v>
      </c>
      <c r="M60" s="16">
        <f t="shared" si="14"/>
        <v>0.43</v>
      </c>
      <c r="N60" s="16">
        <f t="shared" si="14"/>
        <v>110</v>
      </c>
      <c r="P60" s="4"/>
      <c r="Q60" s="7"/>
      <c r="R60" s="10"/>
      <c r="S60" s="14"/>
      <c r="T60" s="7"/>
    </row>
    <row r="61" spans="1:20" x14ac:dyDescent="0.2">
      <c r="A61" s="4"/>
      <c r="B61" s="5"/>
      <c r="C61" s="6"/>
      <c r="D61" s="7"/>
      <c r="E61" s="8"/>
      <c r="F61" s="7"/>
      <c r="G61" s="7"/>
      <c r="H61" s="8"/>
      <c r="I61" s="8"/>
      <c r="J61" s="8"/>
      <c r="K61" s="8"/>
      <c r="L61" s="7"/>
      <c r="M61" s="8"/>
      <c r="N61" s="7"/>
      <c r="P61" s="4"/>
      <c r="Q61" s="7"/>
      <c r="R61" s="10"/>
      <c r="S61" s="14"/>
      <c r="T61" s="7"/>
    </row>
    <row r="62" spans="1:20" x14ac:dyDescent="0.2">
      <c r="A62" s="4" t="s">
        <v>23</v>
      </c>
      <c r="B62" s="5">
        <v>43188</v>
      </c>
      <c r="C62" s="6">
        <v>0.52083333333333337</v>
      </c>
      <c r="D62" s="7">
        <v>4.5</v>
      </c>
      <c r="E62" s="8">
        <v>37.200000000000003</v>
      </c>
      <c r="F62" s="7">
        <v>10.7</v>
      </c>
      <c r="G62" s="7">
        <v>7.6</v>
      </c>
      <c r="H62" s="9">
        <v>1</v>
      </c>
      <c r="I62" s="10">
        <v>0</v>
      </c>
      <c r="J62" s="7">
        <v>13</v>
      </c>
      <c r="K62" s="7">
        <v>12</v>
      </c>
      <c r="L62" s="9">
        <v>6.5000000000000002E-2</v>
      </c>
      <c r="M62" s="10">
        <v>0.23</v>
      </c>
      <c r="N62" s="12">
        <v>110</v>
      </c>
      <c r="P62" s="4"/>
      <c r="Q62" s="9"/>
      <c r="R62" s="10"/>
      <c r="S62" s="21"/>
      <c r="T62" s="7"/>
    </row>
    <row r="63" spans="1:20" x14ac:dyDescent="0.2">
      <c r="A63" s="4" t="s">
        <v>23</v>
      </c>
      <c r="B63" s="5">
        <v>43231</v>
      </c>
      <c r="C63" s="6">
        <v>0.50347222222222221</v>
      </c>
      <c r="D63" s="7">
        <v>9</v>
      </c>
      <c r="E63" s="8">
        <v>12.6</v>
      </c>
      <c r="F63" s="7">
        <v>9.1999999999999993</v>
      </c>
      <c r="G63" s="7">
        <v>6.85</v>
      </c>
      <c r="H63" s="7">
        <v>0.9</v>
      </c>
      <c r="I63" s="25">
        <v>2.7</v>
      </c>
      <c r="J63" s="7">
        <v>9.1999999999999993</v>
      </c>
      <c r="K63" s="7">
        <v>8</v>
      </c>
      <c r="L63" s="7">
        <v>0.12</v>
      </c>
      <c r="M63" s="8">
        <v>0.18</v>
      </c>
      <c r="N63" s="12">
        <v>80</v>
      </c>
      <c r="P63" s="4"/>
      <c r="Q63" s="7"/>
      <c r="R63" s="10"/>
      <c r="S63" s="7"/>
      <c r="T63" s="7"/>
    </row>
    <row r="64" spans="1:20" x14ac:dyDescent="0.2">
      <c r="A64" s="4" t="s">
        <v>23</v>
      </c>
      <c r="B64" s="5">
        <v>43272</v>
      </c>
      <c r="C64" s="6">
        <v>0.52777777777777779</v>
      </c>
      <c r="D64" s="7">
        <v>16</v>
      </c>
      <c r="E64" s="8">
        <v>32.700000000000003</v>
      </c>
      <c r="F64" s="7">
        <v>8.14</v>
      </c>
      <c r="G64" s="7">
        <v>7.62</v>
      </c>
      <c r="H64" s="9">
        <v>0.89</v>
      </c>
      <c r="I64" s="10">
        <v>0</v>
      </c>
      <c r="J64" s="7">
        <v>13</v>
      </c>
      <c r="K64" s="8">
        <v>9.5</v>
      </c>
      <c r="L64" s="7">
        <v>0</v>
      </c>
      <c r="M64" s="10">
        <v>0.39</v>
      </c>
      <c r="N64" s="11">
        <v>45</v>
      </c>
      <c r="P64" s="4"/>
      <c r="Q64" s="7"/>
      <c r="R64" s="10"/>
      <c r="S64" s="7"/>
      <c r="T64" s="7"/>
    </row>
    <row r="65" spans="1:20" x14ac:dyDescent="0.2">
      <c r="A65" s="4" t="s">
        <v>23</v>
      </c>
      <c r="B65" s="5">
        <v>43306</v>
      </c>
      <c r="C65" s="6">
        <v>7.2916666666666671E-2</v>
      </c>
      <c r="D65" s="7">
        <v>13.45</v>
      </c>
      <c r="E65" s="8">
        <v>33.299999999999997</v>
      </c>
      <c r="F65" s="7">
        <v>7.28</v>
      </c>
      <c r="G65" s="7">
        <v>7.52</v>
      </c>
      <c r="H65" s="9">
        <v>0.73</v>
      </c>
      <c r="I65" s="10">
        <v>0</v>
      </c>
      <c r="J65" s="7">
        <v>9.4</v>
      </c>
      <c r="K65" s="8">
        <v>11</v>
      </c>
      <c r="L65" s="7">
        <v>0</v>
      </c>
      <c r="M65" s="10">
        <v>7.4</v>
      </c>
      <c r="N65" s="11">
        <v>33</v>
      </c>
      <c r="P65" s="4"/>
      <c r="Q65" s="7"/>
      <c r="R65" s="10"/>
      <c r="S65" s="7"/>
      <c r="T65" s="7"/>
    </row>
    <row r="66" spans="1:20" x14ac:dyDescent="0.2">
      <c r="A66" s="4" t="s">
        <v>23</v>
      </c>
      <c r="B66" s="5">
        <v>43340</v>
      </c>
      <c r="C66" s="6">
        <v>0.11458333333333333</v>
      </c>
      <c r="D66" s="7">
        <v>2.2999999999999998</v>
      </c>
      <c r="E66" s="8">
        <v>75.5</v>
      </c>
      <c r="F66" s="7">
        <v>8.11</v>
      </c>
      <c r="G66" s="7">
        <v>7.7</v>
      </c>
      <c r="H66" s="7">
        <v>1.2</v>
      </c>
      <c r="I66" s="8">
        <v>0</v>
      </c>
      <c r="J66" s="7">
        <v>14</v>
      </c>
      <c r="K66" s="7">
        <v>11</v>
      </c>
      <c r="L66" s="7">
        <v>0</v>
      </c>
      <c r="M66" s="8">
        <v>0.73</v>
      </c>
      <c r="N66" s="12">
        <v>85</v>
      </c>
      <c r="P66" s="4"/>
      <c r="Q66" s="7"/>
      <c r="R66" s="10"/>
      <c r="S66" s="7"/>
      <c r="T66" s="7"/>
    </row>
    <row r="67" spans="1:20" x14ac:dyDescent="0.2">
      <c r="A67" s="13" t="s">
        <v>23</v>
      </c>
      <c r="B67" s="5">
        <v>43357</v>
      </c>
      <c r="C67" s="6">
        <v>0.1076388888888889</v>
      </c>
      <c r="D67" s="7">
        <v>14.4</v>
      </c>
      <c r="E67" s="8">
        <v>43.9</v>
      </c>
      <c r="F67" s="7">
        <v>9.02</v>
      </c>
      <c r="G67" s="7">
        <v>7.81</v>
      </c>
      <c r="H67" s="9">
        <v>0.23</v>
      </c>
      <c r="I67" s="10">
        <v>0</v>
      </c>
      <c r="J67" s="7">
        <v>13</v>
      </c>
      <c r="K67" s="7">
        <v>11</v>
      </c>
      <c r="L67" s="9">
        <v>0</v>
      </c>
      <c r="M67" s="8">
        <v>0.39</v>
      </c>
      <c r="N67" s="12">
        <v>9.9</v>
      </c>
      <c r="P67" s="4"/>
      <c r="Q67" s="7"/>
      <c r="R67" s="10"/>
      <c r="S67" s="7"/>
      <c r="T67" s="7"/>
    </row>
    <row r="68" spans="1:20" x14ac:dyDescent="0.2">
      <c r="A68" s="13" t="s">
        <v>23</v>
      </c>
      <c r="B68" s="5">
        <v>43430</v>
      </c>
      <c r="C68" s="6">
        <v>0.48958333333333331</v>
      </c>
      <c r="D68" s="9">
        <v>3.8</v>
      </c>
      <c r="E68" s="9">
        <v>44.2</v>
      </c>
      <c r="F68" s="21">
        <v>11.75</v>
      </c>
      <c r="G68" s="9">
        <v>8.1999999999999993</v>
      </c>
      <c r="H68" s="9">
        <v>0.52</v>
      </c>
      <c r="I68" s="10">
        <v>0</v>
      </c>
      <c r="J68" s="7">
        <v>14</v>
      </c>
      <c r="K68" s="7">
        <v>12</v>
      </c>
      <c r="L68" s="9">
        <v>7.6999999999999999E-2</v>
      </c>
      <c r="M68" s="8">
        <v>0.28999999999999998</v>
      </c>
      <c r="N68" s="12">
        <v>0</v>
      </c>
      <c r="P68" s="4"/>
      <c r="Q68" s="7"/>
      <c r="R68" s="10"/>
      <c r="S68" s="7"/>
      <c r="T68" s="7"/>
    </row>
    <row r="69" spans="1:20" x14ac:dyDescent="0.2">
      <c r="A69" s="13" t="s">
        <v>23</v>
      </c>
      <c r="B69" s="5">
        <v>43453</v>
      </c>
      <c r="C69" s="6">
        <v>0.17361111111111113</v>
      </c>
      <c r="D69" s="9">
        <v>2.8</v>
      </c>
      <c r="E69" s="9">
        <v>49.4</v>
      </c>
      <c r="F69" s="21">
        <v>11.9</v>
      </c>
      <c r="G69" s="9">
        <v>8.1999999999999993</v>
      </c>
      <c r="H69" s="9">
        <v>0.59</v>
      </c>
      <c r="I69" s="9">
        <v>0</v>
      </c>
      <c r="J69" s="7">
        <v>14</v>
      </c>
      <c r="K69" s="7">
        <v>13</v>
      </c>
      <c r="L69" s="10">
        <v>0</v>
      </c>
      <c r="M69" s="8">
        <v>0</v>
      </c>
      <c r="N69" s="11">
        <v>0</v>
      </c>
      <c r="P69" s="4"/>
      <c r="Q69" s="9"/>
      <c r="R69" s="10"/>
      <c r="S69" s="21"/>
      <c r="T69" s="7"/>
    </row>
    <row r="70" spans="1:20" x14ac:dyDescent="0.2">
      <c r="A70" s="13"/>
      <c r="B70" s="5"/>
      <c r="C70" s="15" t="s">
        <v>15</v>
      </c>
      <c r="D70" s="16">
        <f>AVERAGE(D62:D69)</f>
        <v>8.28125</v>
      </c>
      <c r="E70" s="17">
        <f t="shared" ref="E70:N70" si="15">AVERAGE(E62:E69)</f>
        <v>41.1</v>
      </c>
      <c r="F70" s="16">
        <f t="shared" si="15"/>
        <v>9.5125000000000011</v>
      </c>
      <c r="G70" s="16">
        <f t="shared" si="15"/>
        <v>7.6875</v>
      </c>
      <c r="H70" s="16">
        <f t="shared" si="15"/>
        <v>0.75750000000000006</v>
      </c>
      <c r="I70" s="16">
        <f t="shared" si="15"/>
        <v>0.33750000000000002</v>
      </c>
      <c r="J70" s="16">
        <f t="shared" si="15"/>
        <v>12.45</v>
      </c>
      <c r="K70" s="16">
        <f t="shared" si="15"/>
        <v>10.9375</v>
      </c>
      <c r="L70" s="16">
        <f t="shared" si="15"/>
        <v>3.2750000000000001E-2</v>
      </c>
      <c r="M70" s="16">
        <f t="shared" si="15"/>
        <v>1.2012500000000002</v>
      </c>
      <c r="N70" s="16">
        <f t="shared" si="15"/>
        <v>45.362499999999997</v>
      </c>
      <c r="P70" s="4"/>
      <c r="Q70" s="9"/>
      <c r="R70" s="10"/>
      <c r="S70" s="21"/>
      <c r="T70" s="7"/>
    </row>
    <row r="71" spans="1:20" x14ac:dyDescent="0.2">
      <c r="A71" s="13"/>
      <c r="B71" s="5"/>
      <c r="C71" s="15" t="s">
        <v>16</v>
      </c>
      <c r="D71" s="16">
        <f>MIN(D62:D69)</f>
        <v>2.2999999999999998</v>
      </c>
      <c r="E71" s="17">
        <f t="shared" ref="E71:N71" si="16">MIN(E62:E69)</f>
        <v>12.6</v>
      </c>
      <c r="F71" s="16">
        <f t="shared" si="16"/>
        <v>7.28</v>
      </c>
      <c r="G71" s="16">
        <f t="shared" si="16"/>
        <v>6.85</v>
      </c>
      <c r="H71" s="16">
        <f t="shared" si="16"/>
        <v>0.23</v>
      </c>
      <c r="I71" s="16">
        <f t="shared" si="16"/>
        <v>0</v>
      </c>
      <c r="J71" s="16">
        <f t="shared" si="16"/>
        <v>9.1999999999999993</v>
      </c>
      <c r="K71" s="16">
        <f t="shared" si="16"/>
        <v>8</v>
      </c>
      <c r="L71" s="16">
        <f t="shared" si="16"/>
        <v>0</v>
      </c>
      <c r="M71" s="16">
        <f t="shared" si="16"/>
        <v>0</v>
      </c>
      <c r="N71" s="16">
        <f t="shared" si="16"/>
        <v>0</v>
      </c>
      <c r="P71" s="4"/>
      <c r="Q71" s="7"/>
      <c r="R71" s="10"/>
      <c r="S71" s="7"/>
      <c r="T71" s="7"/>
    </row>
    <row r="72" spans="1:20" x14ac:dyDescent="0.2">
      <c r="A72" s="13"/>
      <c r="B72" s="5"/>
      <c r="C72" s="15" t="s">
        <v>17</v>
      </c>
      <c r="D72" s="16">
        <f>MAX(D62:D69)</f>
        <v>16</v>
      </c>
      <c r="E72" s="17">
        <f t="shared" ref="E72:N72" si="17">MAX(E62:E69)</f>
        <v>75.5</v>
      </c>
      <c r="F72" s="16">
        <f t="shared" si="17"/>
        <v>11.9</v>
      </c>
      <c r="G72" s="16">
        <f t="shared" si="17"/>
        <v>8.1999999999999993</v>
      </c>
      <c r="H72" s="16">
        <f t="shared" si="17"/>
        <v>1.2</v>
      </c>
      <c r="I72" s="16">
        <f t="shared" si="17"/>
        <v>2.7</v>
      </c>
      <c r="J72" s="16">
        <f t="shared" si="17"/>
        <v>14</v>
      </c>
      <c r="K72" s="16">
        <f t="shared" si="17"/>
        <v>13</v>
      </c>
      <c r="L72" s="16">
        <f t="shared" si="17"/>
        <v>0.12</v>
      </c>
      <c r="M72" s="16">
        <f t="shared" si="17"/>
        <v>7.4</v>
      </c>
      <c r="N72" s="16">
        <f t="shared" si="17"/>
        <v>110</v>
      </c>
      <c r="P72" s="4"/>
      <c r="Q72" s="7"/>
      <c r="R72" s="10"/>
      <c r="S72" s="7"/>
      <c r="T72" s="7"/>
    </row>
    <row r="73" spans="1:20" x14ac:dyDescent="0.2">
      <c r="A73" s="4"/>
      <c r="B73" s="5"/>
      <c r="C73" s="6"/>
      <c r="D73" s="7"/>
      <c r="E73" s="8"/>
      <c r="F73" s="7"/>
      <c r="G73" s="7"/>
      <c r="H73" s="8"/>
      <c r="I73" s="8"/>
      <c r="J73" s="8"/>
      <c r="K73" s="8"/>
      <c r="L73" s="7"/>
      <c r="M73" s="8"/>
      <c r="N73" s="7"/>
      <c r="P73" s="4"/>
      <c r="Q73" s="7"/>
      <c r="R73" s="10"/>
      <c r="S73" s="7"/>
      <c r="T73" s="7"/>
    </row>
    <row r="74" spans="1:20" x14ac:dyDescent="0.2">
      <c r="A74" s="4" t="s">
        <v>24</v>
      </c>
      <c r="B74" s="5"/>
      <c r="C74" s="6"/>
      <c r="D74" s="7"/>
      <c r="E74" s="26"/>
      <c r="F74" s="7"/>
      <c r="G74" s="7"/>
      <c r="H74" s="26"/>
      <c r="I74" s="26"/>
      <c r="J74" s="26"/>
      <c r="K74" s="26"/>
      <c r="L74" s="7"/>
      <c r="M74" s="26"/>
      <c r="N74" s="7"/>
      <c r="P74" s="4"/>
      <c r="Q74" s="7"/>
      <c r="R74" s="10"/>
      <c r="S74" s="7"/>
      <c r="T74" s="7"/>
    </row>
    <row r="75" spans="1:20" x14ac:dyDescent="0.2">
      <c r="A75" s="4"/>
      <c r="B75" s="5"/>
      <c r="C75" s="6"/>
      <c r="D75" s="7"/>
      <c r="E75" s="26"/>
      <c r="F75" s="7"/>
      <c r="G75" s="7"/>
      <c r="H75" s="26"/>
      <c r="I75" s="26"/>
      <c r="J75" s="26"/>
      <c r="K75" s="26"/>
      <c r="L75" s="7"/>
      <c r="M75" s="26"/>
      <c r="N75" s="7"/>
      <c r="P75" s="4"/>
      <c r="Q75" s="7"/>
      <c r="R75" s="10"/>
      <c r="S75" s="7"/>
      <c r="T75" s="7"/>
    </row>
    <row r="76" spans="1:20" ht="13.5" thickBot="1" x14ac:dyDescent="0.25">
      <c r="A76" s="4" t="s">
        <v>25</v>
      </c>
      <c r="B76" s="5"/>
      <c r="C76" s="6"/>
      <c r="D76" s="7"/>
      <c r="E76" s="26"/>
      <c r="F76" s="7"/>
      <c r="G76" s="7"/>
      <c r="H76" s="26"/>
      <c r="I76" s="26"/>
      <c r="J76" s="26"/>
      <c r="K76" s="26"/>
      <c r="L76" s="7"/>
      <c r="M76" s="26"/>
      <c r="N76" s="7"/>
      <c r="P76" s="4"/>
      <c r="Q76" s="7"/>
      <c r="R76" s="10"/>
      <c r="S76" s="7"/>
      <c r="T76" s="7"/>
    </row>
    <row r="77" spans="1:20" ht="13.5" thickBot="1" x14ac:dyDescent="0.25">
      <c r="A77" s="4"/>
      <c r="B77" s="5"/>
      <c r="C77" s="6"/>
      <c r="D77" s="7"/>
      <c r="E77" s="8"/>
      <c r="F77" s="7"/>
      <c r="G77" s="7"/>
      <c r="H77" s="8"/>
      <c r="I77" s="8"/>
      <c r="J77" s="8"/>
      <c r="K77" s="8"/>
      <c r="L77" s="7"/>
      <c r="M77" s="8"/>
      <c r="N77" s="7"/>
      <c r="P77" s="4"/>
      <c r="Q77" s="9"/>
      <c r="R77" s="27"/>
      <c r="S77" s="21"/>
      <c r="T77" s="7"/>
    </row>
    <row r="78" spans="1:20" ht="13.5" thickBot="1" x14ac:dyDescent="0.25">
      <c r="A78" s="4"/>
      <c r="B78" s="5"/>
      <c r="C78" s="6"/>
      <c r="D78" s="7"/>
      <c r="E78" s="8"/>
      <c r="F78" s="7"/>
      <c r="G78" s="7"/>
      <c r="H78" s="8"/>
      <c r="I78" s="8"/>
      <c r="J78" s="8"/>
      <c r="K78" s="8"/>
      <c r="L78" s="7"/>
      <c r="M78" s="8"/>
      <c r="N78" s="7"/>
      <c r="P78" s="4"/>
      <c r="Q78" s="7"/>
      <c r="R78" s="28"/>
      <c r="S78" s="14"/>
      <c r="T78" s="7"/>
    </row>
    <row r="79" spans="1:20" ht="13.5" thickBot="1" x14ac:dyDescent="0.25">
      <c r="A79" s="4" t="s">
        <v>26</v>
      </c>
      <c r="B79" s="5">
        <v>43188</v>
      </c>
      <c r="C79" s="6">
        <v>7.6388888888888895E-2</v>
      </c>
      <c r="D79" s="7">
        <v>5.8</v>
      </c>
      <c r="E79" s="8">
        <v>55.1</v>
      </c>
      <c r="F79" s="7">
        <v>10.4</v>
      </c>
      <c r="G79" s="7">
        <v>7.9</v>
      </c>
      <c r="H79" s="9">
        <v>3</v>
      </c>
      <c r="I79" s="10">
        <v>0</v>
      </c>
      <c r="J79" s="7">
        <v>29</v>
      </c>
      <c r="K79" s="7">
        <v>29</v>
      </c>
      <c r="L79" s="9">
        <v>5.6000000000000001E-2</v>
      </c>
      <c r="M79" s="10">
        <v>0.44</v>
      </c>
      <c r="N79" s="12">
        <v>340</v>
      </c>
      <c r="P79" s="4"/>
      <c r="Q79" s="7"/>
      <c r="R79" s="28"/>
      <c r="S79" s="7"/>
      <c r="T79" s="7"/>
    </row>
    <row r="80" spans="1:20" ht="13.5" thickBot="1" x14ac:dyDescent="0.25">
      <c r="A80" s="4" t="s">
        <v>26</v>
      </c>
      <c r="B80" s="5">
        <v>43230</v>
      </c>
      <c r="C80" s="6">
        <v>0.11805555555555557</v>
      </c>
      <c r="D80" s="7">
        <v>10.199999999999999</v>
      </c>
      <c r="E80" s="8">
        <v>72.900000000000006</v>
      </c>
      <c r="F80" s="7">
        <v>9.1999999999999993</v>
      </c>
      <c r="G80" s="7">
        <v>7.87</v>
      </c>
      <c r="H80" s="7">
        <v>0.52</v>
      </c>
      <c r="I80" s="10">
        <v>0</v>
      </c>
      <c r="J80" s="7">
        <v>45</v>
      </c>
      <c r="K80" s="7">
        <v>41</v>
      </c>
      <c r="L80" s="7">
        <v>0</v>
      </c>
      <c r="M80" s="8">
        <v>0.15</v>
      </c>
      <c r="N80" s="12">
        <v>47</v>
      </c>
      <c r="P80" s="4"/>
      <c r="Q80" s="7"/>
      <c r="R80" s="28"/>
      <c r="S80" s="7"/>
      <c r="T80" s="7"/>
    </row>
    <row r="81" spans="1:20" ht="13.5" thickBot="1" x14ac:dyDescent="0.25">
      <c r="A81" s="4" t="s">
        <v>26</v>
      </c>
      <c r="B81" s="5">
        <v>43272</v>
      </c>
      <c r="C81" s="6">
        <v>9.7222222222222224E-2</v>
      </c>
      <c r="D81" s="7">
        <v>12.53</v>
      </c>
      <c r="E81" s="8">
        <v>111.8</v>
      </c>
      <c r="F81" s="14">
        <v>8.49</v>
      </c>
      <c r="G81" s="7">
        <v>8.26</v>
      </c>
      <c r="H81" s="29"/>
      <c r="I81" s="30"/>
      <c r="J81" s="29"/>
      <c r="K81" s="29"/>
      <c r="L81" s="29"/>
      <c r="M81" s="30"/>
      <c r="N81" s="31"/>
      <c r="P81" s="4"/>
      <c r="Q81" s="7"/>
      <c r="R81" s="28"/>
      <c r="S81" s="7"/>
      <c r="T81" s="7"/>
    </row>
    <row r="82" spans="1:20" ht="13.5" thickBot="1" x14ac:dyDescent="0.25">
      <c r="A82" s="32" t="s">
        <v>26</v>
      </c>
      <c r="B82" s="33">
        <v>43304</v>
      </c>
      <c r="C82" s="6">
        <v>0.23611111111111113</v>
      </c>
      <c r="D82" s="7">
        <v>16.3</v>
      </c>
      <c r="E82" s="8">
        <v>41.1</v>
      </c>
      <c r="F82" s="7">
        <v>7.67</v>
      </c>
      <c r="G82" s="7">
        <v>7.7</v>
      </c>
      <c r="H82" s="9">
        <v>0</v>
      </c>
      <c r="I82" s="10">
        <v>0</v>
      </c>
      <c r="J82" s="7">
        <v>60</v>
      </c>
      <c r="K82" s="7">
        <v>62</v>
      </c>
      <c r="L82" s="9">
        <v>0</v>
      </c>
      <c r="M82" s="10">
        <v>0</v>
      </c>
      <c r="N82" s="34">
        <v>1100</v>
      </c>
      <c r="P82" s="4"/>
      <c r="Q82" s="7"/>
      <c r="R82" s="28"/>
      <c r="S82" s="7"/>
      <c r="T82" s="7"/>
    </row>
    <row r="83" spans="1:20" ht="13.5" thickBot="1" x14ac:dyDescent="0.25">
      <c r="A83" s="4" t="s">
        <v>26</v>
      </c>
      <c r="B83" s="5">
        <v>43340</v>
      </c>
      <c r="C83" s="6">
        <v>0.16666666666666666</v>
      </c>
      <c r="D83" s="7">
        <v>11.9</v>
      </c>
      <c r="E83" s="7">
        <v>153.6</v>
      </c>
      <c r="F83" s="7">
        <v>8.48</v>
      </c>
      <c r="G83" s="7">
        <v>8.3000000000000007</v>
      </c>
      <c r="H83" s="7">
        <v>1.5</v>
      </c>
      <c r="I83" s="8">
        <v>0</v>
      </c>
      <c r="J83" s="7">
        <v>82</v>
      </c>
      <c r="K83" s="8">
        <v>80</v>
      </c>
      <c r="L83" s="7">
        <v>7.0999999999999994E-2</v>
      </c>
      <c r="M83" s="8">
        <v>0.67</v>
      </c>
      <c r="N83" s="12">
        <v>130</v>
      </c>
      <c r="P83" s="4"/>
      <c r="Q83" s="7"/>
      <c r="R83" s="28"/>
      <c r="S83" s="7"/>
      <c r="T83" s="7"/>
    </row>
    <row r="84" spans="1:20" ht="13.5" thickBot="1" x14ac:dyDescent="0.25">
      <c r="A84" s="13" t="s">
        <v>26</v>
      </c>
      <c r="B84" s="5">
        <v>43357</v>
      </c>
      <c r="C84" s="6">
        <v>0.10069444444444443</v>
      </c>
      <c r="D84" s="7">
        <v>10.5</v>
      </c>
      <c r="E84" s="8">
        <v>160.19999999999999</v>
      </c>
      <c r="F84" s="14">
        <v>9.5399999999999991</v>
      </c>
      <c r="G84" s="7">
        <v>8.36</v>
      </c>
      <c r="H84" s="7">
        <v>7.2999999999999995E-2</v>
      </c>
      <c r="I84" s="10">
        <v>0</v>
      </c>
      <c r="J84" s="7">
        <v>83</v>
      </c>
      <c r="K84" s="7">
        <v>72</v>
      </c>
      <c r="L84" s="9">
        <v>0</v>
      </c>
      <c r="M84" s="8">
        <v>0.35</v>
      </c>
      <c r="N84" s="12">
        <v>55</v>
      </c>
      <c r="P84" s="4"/>
      <c r="Q84" s="7"/>
      <c r="R84" s="28"/>
      <c r="S84" s="7"/>
      <c r="T84" s="7"/>
    </row>
    <row r="85" spans="1:20" ht="13.5" thickBot="1" x14ac:dyDescent="0.25">
      <c r="A85" s="13" t="s">
        <v>26</v>
      </c>
      <c r="B85" s="5">
        <v>43430</v>
      </c>
      <c r="C85" s="6">
        <v>0.47916666666666669</v>
      </c>
      <c r="D85" s="9">
        <v>7</v>
      </c>
      <c r="E85" s="9">
        <v>161.19999999999999</v>
      </c>
      <c r="F85" s="21">
        <v>10.5</v>
      </c>
      <c r="G85" s="9">
        <v>8.5</v>
      </c>
      <c r="H85" s="7">
        <v>0.21</v>
      </c>
      <c r="I85" s="10">
        <v>0</v>
      </c>
      <c r="J85" s="7">
        <v>83</v>
      </c>
      <c r="K85" s="7">
        <v>79</v>
      </c>
      <c r="L85" s="10">
        <v>0</v>
      </c>
      <c r="M85" s="8">
        <v>0</v>
      </c>
      <c r="N85" s="12">
        <v>4.5</v>
      </c>
      <c r="P85" s="4"/>
      <c r="Q85" s="9"/>
      <c r="R85" s="28"/>
      <c r="S85" s="21"/>
      <c r="T85" s="7"/>
    </row>
    <row r="86" spans="1:20" ht="13.5" thickBot="1" x14ac:dyDescent="0.25">
      <c r="A86" s="13" t="s">
        <v>26</v>
      </c>
      <c r="B86" s="5">
        <v>43453</v>
      </c>
      <c r="C86" s="6">
        <v>0.15277777777777776</v>
      </c>
      <c r="D86" s="7">
        <v>5.8</v>
      </c>
      <c r="E86" s="8">
        <v>161.80000000000001</v>
      </c>
      <c r="F86" s="14">
        <v>10.9</v>
      </c>
      <c r="G86" s="7">
        <v>8.5</v>
      </c>
      <c r="H86" s="7">
        <v>0.93</v>
      </c>
      <c r="I86" s="10">
        <v>0</v>
      </c>
      <c r="J86" s="7">
        <v>75</v>
      </c>
      <c r="K86" s="7">
        <v>75</v>
      </c>
      <c r="L86" s="10">
        <v>0</v>
      </c>
      <c r="M86" s="10">
        <v>0</v>
      </c>
      <c r="N86" s="12">
        <v>0</v>
      </c>
      <c r="P86" s="4"/>
      <c r="Q86" s="9"/>
      <c r="R86" s="28"/>
      <c r="S86" s="21"/>
      <c r="T86" s="7"/>
    </row>
    <row r="87" spans="1:20" ht="13.5" thickBot="1" x14ac:dyDescent="0.25">
      <c r="A87" s="13"/>
      <c r="B87" s="5"/>
      <c r="C87" s="15" t="s">
        <v>15</v>
      </c>
      <c r="D87" s="16">
        <f>AVERAGE(D79:D86)</f>
        <v>10.003749999999998</v>
      </c>
      <c r="E87" s="17">
        <f t="shared" ref="E87:N87" si="18">AVERAGE(E79:E86)</f>
        <v>114.71250000000001</v>
      </c>
      <c r="F87" s="16">
        <f t="shared" si="18"/>
        <v>9.3975000000000009</v>
      </c>
      <c r="G87" s="16">
        <f t="shared" si="18"/>
        <v>8.1737500000000001</v>
      </c>
      <c r="H87" s="35">
        <v>0.75750000000000006</v>
      </c>
      <c r="I87" s="16">
        <f t="shared" si="18"/>
        <v>0</v>
      </c>
      <c r="J87" s="16">
        <f t="shared" si="18"/>
        <v>65.285714285714292</v>
      </c>
      <c r="K87" s="16">
        <f t="shared" si="18"/>
        <v>62.571428571428569</v>
      </c>
      <c r="L87" s="16">
        <f t="shared" si="18"/>
        <v>1.8142857142857145E-2</v>
      </c>
      <c r="M87" s="16">
        <f t="shared" si="18"/>
        <v>0.22999999999999998</v>
      </c>
      <c r="N87" s="16">
        <f t="shared" si="18"/>
        <v>239.5</v>
      </c>
      <c r="P87" s="4"/>
      <c r="Q87" s="7"/>
      <c r="R87" s="28"/>
      <c r="S87" s="7"/>
      <c r="T87" s="7"/>
    </row>
    <row r="88" spans="1:20" ht="13.5" thickBot="1" x14ac:dyDescent="0.25">
      <c r="A88" s="13"/>
      <c r="B88" s="5"/>
      <c r="C88" s="15" t="s">
        <v>16</v>
      </c>
      <c r="D88" s="16">
        <f>MIN(D79:D86)</f>
        <v>5.8</v>
      </c>
      <c r="E88" s="17">
        <f t="shared" ref="E88:N88" si="19">MIN(E79:E86)</f>
        <v>41.1</v>
      </c>
      <c r="F88" s="16">
        <f t="shared" si="19"/>
        <v>7.67</v>
      </c>
      <c r="G88" s="16">
        <f t="shared" si="19"/>
        <v>7.7</v>
      </c>
      <c r="H88" s="35">
        <v>0.23</v>
      </c>
      <c r="I88" s="16">
        <f t="shared" si="19"/>
        <v>0</v>
      </c>
      <c r="J88" s="16">
        <f t="shared" si="19"/>
        <v>29</v>
      </c>
      <c r="K88" s="16">
        <f t="shared" si="19"/>
        <v>29</v>
      </c>
      <c r="L88" s="16">
        <f t="shared" si="19"/>
        <v>0</v>
      </c>
      <c r="M88" s="16">
        <f t="shared" si="19"/>
        <v>0</v>
      </c>
      <c r="N88" s="16">
        <f t="shared" si="19"/>
        <v>0</v>
      </c>
      <c r="P88" s="4"/>
      <c r="Q88" s="7"/>
      <c r="R88" s="28"/>
      <c r="S88" s="7"/>
      <c r="T88" s="7"/>
    </row>
    <row r="89" spans="1:20" ht="13.5" thickBot="1" x14ac:dyDescent="0.25">
      <c r="A89" s="13"/>
      <c r="B89" s="5"/>
      <c r="C89" s="15" t="s">
        <v>17</v>
      </c>
      <c r="D89" s="16">
        <f>MAX(D79:D86)</f>
        <v>16.3</v>
      </c>
      <c r="E89" s="17">
        <f t="shared" ref="E89:N89" si="20">MAX(E79:E86)</f>
        <v>161.80000000000001</v>
      </c>
      <c r="F89" s="16">
        <f t="shared" si="20"/>
        <v>10.9</v>
      </c>
      <c r="G89" s="16">
        <f t="shared" si="20"/>
        <v>8.5</v>
      </c>
      <c r="H89" s="35">
        <v>1.2</v>
      </c>
      <c r="I89" s="16">
        <f t="shared" si="20"/>
        <v>0</v>
      </c>
      <c r="J89" s="16">
        <f t="shared" si="20"/>
        <v>83</v>
      </c>
      <c r="K89" s="16">
        <f t="shared" si="20"/>
        <v>80</v>
      </c>
      <c r="L89" s="16">
        <f t="shared" si="20"/>
        <v>7.0999999999999994E-2</v>
      </c>
      <c r="M89" s="16">
        <f t="shared" si="20"/>
        <v>0.67</v>
      </c>
      <c r="N89" s="16">
        <f t="shared" si="20"/>
        <v>1100</v>
      </c>
      <c r="P89" s="4"/>
      <c r="Q89" s="7"/>
      <c r="R89" s="28"/>
      <c r="S89" s="7"/>
      <c r="T89" s="7"/>
    </row>
    <row r="90" spans="1:20" ht="13.5" thickBot="1" x14ac:dyDescent="0.25">
      <c r="A90" s="4"/>
      <c r="B90" s="5"/>
      <c r="C90" s="6"/>
      <c r="D90" s="7"/>
      <c r="E90" s="8"/>
      <c r="F90" s="7"/>
      <c r="G90" s="7"/>
      <c r="H90" s="8"/>
      <c r="I90" s="8"/>
      <c r="J90" s="8"/>
      <c r="K90" s="7"/>
      <c r="L90" s="7"/>
      <c r="M90" s="8"/>
      <c r="N90" s="7"/>
      <c r="P90" s="4"/>
      <c r="Q90" s="7"/>
      <c r="R90" s="28"/>
      <c r="S90" s="7"/>
      <c r="T90" s="7"/>
    </row>
    <row r="91" spans="1:20" ht="13.5" thickBot="1" x14ac:dyDescent="0.25">
      <c r="A91" s="4" t="s">
        <v>27</v>
      </c>
      <c r="B91" s="5">
        <v>43188</v>
      </c>
      <c r="C91" s="6">
        <v>9.0277777777777776E-2</v>
      </c>
      <c r="D91" s="7">
        <v>6.1</v>
      </c>
      <c r="E91" s="8">
        <v>55.8</v>
      </c>
      <c r="F91" s="14">
        <v>10.5</v>
      </c>
      <c r="G91" s="7">
        <v>7.8</v>
      </c>
      <c r="H91" s="7">
        <v>3.3</v>
      </c>
      <c r="I91" s="10">
        <v>3.7</v>
      </c>
      <c r="J91" s="7">
        <v>19</v>
      </c>
      <c r="K91" s="7">
        <v>30</v>
      </c>
      <c r="L91" s="10">
        <v>6.9000000000000006E-2</v>
      </c>
      <c r="M91" s="21">
        <v>0.51</v>
      </c>
      <c r="N91" s="12">
        <v>370</v>
      </c>
      <c r="P91" s="4"/>
      <c r="Q91" s="7"/>
      <c r="R91" s="28"/>
      <c r="S91" s="7"/>
      <c r="T91" s="7"/>
    </row>
    <row r="92" spans="1:20" ht="13.5" thickBot="1" x14ac:dyDescent="0.25">
      <c r="A92" s="4" t="s">
        <v>27</v>
      </c>
      <c r="B92" s="5">
        <v>43230</v>
      </c>
      <c r="C92" s="6">
        <v>0.125</v>
      </c>
      <c r="D92" s="7">
        <v>10.4</v>
      </c>
      <c r="E92" s="8">
        <v>72.3</v>
      </c>
      <c r="F92" s="21">
        <v>9.15</v>
      </c>
      <c r="G92" s="7">
        <v>7.92</v>
      </c>
      <c r="H92" s="7">
        <v>0.99</v>
      </c>
      <c r="I92" s="10">
        <v>0</v>
      </c>
      <c r="J92" s="7">
        <v>42</v>
      </c>
      <c r="K92" s="7">
        <v>41</v>
      </c>
      <c r="L92" s="8">
        <v>0</v>
      </c>
      <c r="M92" s="10">
        <v>0.3</v>
      </c>
      <c r="N92" s="12">
        <v>110</v>
      </c>
      <c r="P92" s="4"/>
      <c r="Q92" s="7"/>
      <c r="R92" s="28"/>
      <c r="S92" s="7"/>
      <c r="T92" s="7"/>
    </row>
    <row r="93" spans="1:20" x14ac:dyDescent="0.2">
      <c r="A93" s="4" t="s">
        <v>27</v>
      </c>
      <c r="B93" s="5">
        <v>43272</v>
      </c>
      <c r="C93" s="6">
        <v>0.11180555555555556</v>
      </c>
      <c r="D93" s="7">
        <v>12.9</v>
      </c>
      <c r="E93" s="8">
        <v>107.6</v>
      </c>
      <c r="F93" s="21">
        <v>8.34</v>
      </c>
      <c r="G93" s="7">
        <v>8.24</v>
      </c>
      <c r="H93" s="29"/>
      <c r="I93" s="30"/>
      <c r="J93" s="29"/>
      <c r="K93" s="29"/>
      <c r="L93" s="36"/>
      <c r="M93" s="30"/>
      <c r="N93" s="31"/>
      <c r="P93" s="4"/>
      <c r="Q93" s="7"/>
      <c r="R93" s="10"/>
      <c r="S93" s="14"/>
      <c r="T93" s="7"/>
    </row>
    <row r="94" spans="1:20" x14ac:dyDescent="0.2">
      <c r="A94" s="32" t="s">
        <v>27</v>
      </c>
      <c r="B94" s="33">
        <v>43304</v>
      </c>
      <c r="C94" s="37">
        <v>0.25</v>
      </c>
      <c r="D94" s="38">
        <v>16.399999999999999</v>
      </c>
      <c r="E94" s="39">
        <v>14.6</v>
      </c>
      <c r="F94" s="40">
        <v>7.76</v>
      </c>
      <c r="G94" s="38">
        <v>8.0299999999999994</v>
      </c>
      <c r="H94" s="9">
        <v>0</v>
      </c>
      <c r="I94" s="10">
        <v>0</v>
      </c>
      <c r="J94" s="7">
        <v>59</v>
      </c>
      <c r="K94" s="7">
        <v>61</v>
      </c>
      <c r="L94" s="8">
        <v>0</v>
      </c>
      <c r="M94" s="10">
        <v>0</v>
      </c>
      <c r="N94" s="41">
        <v>1000</v>
      </c>
      <c r="P94" s="4"/>
      <c r="Q94" s="7"/>
      <c r="R94" s="9"/>
      <c r="S94" s="14"/>
      <c r="T94" s="7"/>
    </row>
    <row r="95" spans="1:20" ht="13.5" customHeight="1" x14ac:dyDescent="0.2">
      <c r="A95" s="32" t="s">
        <v>27</v>
      </c>
      <c r="B95" s="33">
        <v>43339</v>
      </c>
      <c r="C95" s="6">
        <v>0.18055555555555555</v>
      </c>
      <c r="D95" s="7">
        <v>13.5</v>
      </c>
      <c r="E95" s="7">
        <v>121.9</v>
      </c>
      <c r="F95" s="7">
        <v>8.1999999999999993</v>
      </c>
      <c r="G95" s="7">
        <v>8.1999999999999993</v>
      </c>
      <c r="H95" s="7">
        <v>12</v>
      </c>
      <c r="I95" s="10">
        <v>0</v>
      </c>
      <c r="J95" s="7">
        <v>60</v>
      </c>
      <c r="K95" s="7">
        <v>59</v>
      </c>
      <c r="L95" s="8">
        <v>6.4000000000000001E-2</v>
      </c>
      <c r="M95" s="10">
        <v>1.2</v>
      </c>
      <c r="N95" s="41">
        <v>920</v>
      </c>
      <c r="P95" s="4"/>
      <c r="Q95" s="7"/>
      <c r="R95" s="8"/>
      <c r="S95" s="7"/>
      <c r="T95" s="7"/>
    </row>
    <row r="96" spans="1:20" ht="13.5" customHeight="1" x14ac:dyDescent="0.2">
      <c r="A96" s="42" t="s">
        <v>27</v>
      </c>
      <c r="B96" s="33">
        <v>43357</v>
      </c>
      <c r="C96" s="6">
        <v>8.6805555555555566E-2</v>
      </c>
      <c r="D96" s="7">
        <v>12.1</v>
      </c>
      <c r="E96" s="8">
        <v>127.6</v>
      </c>
      <c r="F96" s="14">
        <v>9.2200000000000006</v>
      </c>
      <c r="G96" s="7">
        <v>8.25</v>
      </c>
      <c r="H96" s="7">
        <v>9.1999999999999993</v>
      </c>
      <c r="I96" s="10">
        <v>2</v>
      </c>
      <c r="J96" s="7">
        <v>59</v>
      </c>
      <c r="K96" s="7">
        <v>51</v>
      </c>
      <c r="L96" s="8">
        <v>6.0999999999999999E-2</v>
      </c>
      <c r="M96" s="8">
        <v>0.98</v>
      </c>
      <c r="N96" s="41">
        <v>1400</v>
      </c>
      <c r="P96" s="4"/>
      <c r="Q96" s="7"/>
      <c r="R96" s="8"/>
      <c r="S96" s="7"/>
      <c r="T96" s="7"/>
    </row>
    <row r="97" spans="1:20" x14ac:dyDescent="0.2">
      <c r="A97" s="43" t="s">
        <v>27</v>
      </c>
      <c r="B97" s="5">
        <v>43430</v>
      </c>
      <c r="C97" s="6">
        <v>0.46875</v>
      </c>
      <c r="D97" s="7">
        <v>6.7</v>
      </c>
      <c r="E97" s="8">
        <v>157.5</v>
      </c>
      <c r="F97" s="14">
        <v>10.5</v>
      </c>
      <c r="G97" s="7">
        <v>8.4</v>
      </c>
      <c r="H97" s="7">
        <v>0.59</v>
      </c>
      <c r="I97" s="10">
        <v>2.7</v>
      </c>
      <c r="J97" s="7">
        <v>79</v>
      </c>
      <c r="K97" s="7">
        <v>76</v>
      </c>
      <c r="L97" s="7">
        <v>0</v>
      </c>
      <c r="M97" s="8">
        <v>0</v>
      </c>
      <c r="N97" s="12">
        <v>34</v>
      </c>
      <c r="P97" s="4"/>
      <c r="Q97" s="7"/>
      <c r="R97" s="10"/>
      <c r="S97" s="7"/>
      <c r="T97" s="7"/>
    </row>
    <row r="98" spans="1:20" x14ac:dyDescent="0.2">
      <c r="A98" s="43" t="s">
        <v>27</v>
      </c>
      <c r="B98" s="5">
        <v>43453</v>
      </c>
      <c r="C98" s="6">
        <v>0.1423611111111111</v>
      </c>
      <c r="D98" s="9">
        <v>5.3</v>
      </c>
      <c r="E98" s="9">
        <v>148.4</v>
      </c>
      <c r="F98" s="21">
        <v>10.9</v>
      </c>
      <c r="G98" s="9">
        <v>8.4</v>
      </c>
      <c r="H98" s="7">
        <v>7.6</v>
      </c>
      <c r="I98" s="10">
        <v>14</v>
      </c>
      <c r="J98" s="7">
        <v>73</v>
      </c>
      <c r="K98" s="7">
        <v>68</v>
      </c>
      <c r="L98" s="9">
        <v>0</v>
      </c>
      <c r="M98" s="9">
        <v>0</v>
      </c>
      <c r="N98" s="12">
        <v>180</v>
      </c>
      <c r="P98" s="4"/>
      <c r="Q98" s="7"/>
      <c r="R98" s="10"/>
      <c r="S98" s="14"/>
      <c r="T98" s="7"/>
    </row>
    <row r="99" spans="1:20" x14ac:dyDescent="0.2">
      <c r="A99" s="13"/>
      <c r="B99" s="5"/>
      <c r="C99" s="15" t="s">
        <v>15</v>
      </c>
      <c r="D99" s="16">
        <f t="shared" ref="D99:N99" si="21">AVERAGE(D91:D98)</f>
        <v>10.424999999999999</v>
      </c>
      <c r="E99" s="17">
        <f t="shared" si="21"/>
        <v>100.71249999999999</v>
      </c>
      <c r="F99" s="16">
        <f t="shared" si="21"/>
        <v>9.3212500000000009</v>
      </c>
      <c r="G99" s="16">
        <f t="shared" si="21"/>
        <v>8.1549999999999994</v>
      </c>
      <c r="H99" s="16">
        <f t="shared" si="21"/>
        <v>4.8114285714285714</v>
      </c>
      <c r="I99" s="16">
        <f t="shared" si="21"/>
        <v>3.1999999999999997</v>
      </c>
      <c r="J99" s="16">
        <f t="shared" si="21"/>
        <v>55.857142857142854</v>
      </c>
      <c r="K99" s="16">
        <f t="shared" si="21"/>
        <v>55.142857142857146</v>
      </c>
      <c r="L99" s="16">
        <f t="shared" si="21"/>
        <v>2.7714285714285716E-2</v>
      </c>
      <c r="M99" s="16">
        <f t="shared" si="21"/>
        <v>0.4271428571428571</v>
      </c>
      <c r="N99" s="16">
        <f t="shared" si="21"/>
        <v>573.42857142857144</v>
      </c>
      <c r="P99" s="4"/>
      <c r="Q99" s="7"/>
      <c r="R99" s="8"/>
      <c r="S99" s="14"/>
      <c r="T99" s="10"/>
    </row>
    <row r="100" spans="1:20" x14ac:dyDescent="0.2">
      <c r="A100" s="13"/>
      <c r="B100" s="5"/>
      <c r="C100" s="15" t="s">
        <v>16</v>
      </c>
      <c r="D100" s="16">
        <f t="shared" ref="D100:N100" si="22">MIN(D91:D98)</f>
        <v>5.3</v>
      </c>
      <c r="E100" s="17">
        <f t="shared" si="22"/>
        <v>14.6</v>
      </c>
      <c r="F100" s="16">
        <f t="shared" si="22"/>
        <v>7.76</v>
      </c>
      <c r="G100" s="16">
        <f t="shared" si="22"/>
        <v>7.8</v>
      </c>
      <c r="H100" s="16">
        <f t="shared" si="22"/>
        <v>0</v>
      </c>
      <c r="I100" s="16">
        <f t="shared" si="22"/>
        <v>0</v>
      </c>
      <c r="J100" s="16">
        <f t="shared" si="22"/>
        <v>19</v>
      </c>
      <c r="K100" s="16">
        <f t="shared" si="22"/>
        <v>30</v>
      </c>
      <c r="L100" s="16">
        <f t="shared" si="22"/>
        <v>0</v>
      </c>
      <c r="M100" s="16">
        <f t="shared" si="22"/>
        <v>0</v>
      </c>
      <c r="N100" s="16">
        <f t="shared" si="22"/>
        <v>34</v>
      </c>
      <c r="P100" s="4"/>
      <c r="Q100" s="7"/>
      <c r="R100" s="10"/>
      <c r="S100" s="7"/>
      <c r="T100" s="7"/>
    </row>
    <row r="101" spans="1:20" x14ac:dyDescent="0.2">
      <c r="A101" s="13"/>
      <c r="B101" s="5"/>
      <c r="C101" s="15" t="s">
        <v>17</v>
      </c>
      <c r="D101" s="16">
        <f t="shared" ref="D101:N101" si="23">MAX(D91:D98)</f>
        <v>16.399999999999999</v>
      </c>
      <c r="E101" s="17">
        <f t="shared" si="23"/>
        <v>157.5</v>
      </c>
      <c r="F101" s="16">
        <f t="shared" si="23"/>
        <v>10.9</v>
      </c>
      <c r="G101" s="16">
        <f t="shared" si="23"/>
        <v>8.4</v>
      </c>
      <c r="H101" s="16">
        <f t="shared" si="23"/>
        <v>12</v>
      </c>
      <c r="I101" s="16">
        <f t="shared" si="23"/>
        <v>14</v>
      </c>
      <c r="J101" s="16">
        <f t="shared" si="23"/>
        <v>79</v>
      </c>
      <c r="K101" s="16">
        <f t="shared" si="23"/>
        <v>76</v>
      </c>
      <c r="L101" s="16">
        <f t="shared" si="23"/>
        <v>6.9000000000000006E-2</v>
      </c>
      <c r="M101" s="16">
        <f t="shared" si="23"/>
        <v>1.2</v>
      </c>
      <c r="N101" s="16">
        <f t="shared" si="23"/>
        <v>1400</v>
      </c>
      <c r="P101" s="4"/>
      <c r="Q101" s="7"/>
      <c r="R101" s="10"/>
      <c r="S101" s="7"/>
      <c r="T101" s="7"/>
    </row>
    <row r="102" spans="1:20" x14ac:dyDescent="0.2">
      <c r="A102" s="44"/>
      <c r="B102" s="45"/>
      <c r="C102" s="6"/>
      <c r="D102" s="7"/>
      <c r="E102" s="8"/>
      <c r="F102" s="7"/>
      <c r="G102" s="7"/>
      <c r="H102" s="8"/>
      <c r="I102" s="8"/>
      <c r="J102" s="8"/>
      <c r="K102" s="8"/>
      <c r="L102" s="7"/>
      <c r="M102" s="8"/>
      <c r="N102" s="7"/>
      <c r="P102" s="4"/>
      <c r="Q102" s="7"/>
      <c r="R102" s="8"/>
      <c r="S102" s="7"/>
      <c r="T102" s="7"/>
    </row>
    <row r="103" spans="1:20" x14ac:dyDescent="0.2">
      <c r="A103" s="4" t="s">
        <v>28</v>
      </c>
      <c r="B103" s="5">
        <v>43186</v>
      </c>
      <c r="C103" s="6">
        <v>7.9861111111111105E-2</v>
      </c>
      <c r="D103" s="7">
        <v>5.8</v>
      </c>
      <c r="E103" s="8">
        <v>28.4</v>
      </c>
      <c r="F103" s="7">
        <v>10.7</v>
      </c>
      <c r="G103" s="7">
        <v>7.6</v>
      </c>
      <c r="H103" s="9">
        <v>1.3</v>
      </c>
      <c r="I103" s="10">
        <v>0</v>
      </c>
      <c r="J103" s="7">
        <v>13</v>
      </c>
      <c r="K103" s="7">
        <v>13</v>
      </c>
      <c r="L103" s="9">
        <v>6.3E-2</v>
      </c>
      <c r="M103" s="10">
        <v>0.1</v>
      </c>
      <c r="N103" s="11">
        <v>44</v>
      </c>
      <c r="P103" s="4"/>
      <c r="Q103" s="7"/>
      <c r="R103" s="10"/>
      <c r="S103" s="7"/>
      <c r="T103" s="7"/>
    </row>
    <row r="104" spans="1:20" x14ac:dyDescent="0.2">
      <c r="A104" s="4" t="s">
        <v>28</v>
      </c>
      <c r="B104" s="5">
        <v>43231</v>
      </c>
      <c r="C104" s="6">
        <v>6.25E-2</v>
      </c>
      <c r="D104" s="7">
        <v>11.4</v>
      </c>
      <c r="E104" s="8">
        <v>33.1</v>
      </c>
      <c r="F104" s="7">
        <v>8.8800000000000008</v>
      </c>
      <c r="G104" s="7">
        <v>7.61</v>
      </c>
      <c r="H104" s="9">
        <v>0.27</v>
      </c>
      <c r="I104" s="10">
        <v>0</v>
      </c>
      <c r="J104" s="7">
        <v>1.7</v>
      </c>
      <c r="K104" s="7">
        <v>12</v>
      </c>
      <c r="L104" s="9">
        <v>0</v>
      </c>
      <c r="M104" s="10">
        <v>0.11</v>
      </c>
      <c r="N104" s="11">
        <v>35</v>
      </c>
      <c r="P104" s="4"/>
      <c r="Q104" s="7"/>
      <c r="R104" s="10"/>
      <c r="S104" s="7"/>
      <c r="T104" s="7"/>
    </row>
    <row r="105" spans="1:20" x14ac:dyDescent="0.2">
      <c r="A105" s="4" t="s">
        <v>28</v>
      </c>
      <c r="B105" s="5">
        <v>43272</v>
      </c>
      <c r="C105" s="6">
        <v>7.2916666666666671E-2</v>
      </c>
      <c r="D105" s="7">
        <v>17</v>
      </c>
      <c r="E105" s="8">
        <v>36.299999999999997</v>
      </c>
      <c r="F105" s="7">
        <v>7.77</v>
      </c>
      <c r="G105" s="7">
        <v>7.78</v>
      </c>
      <c r="H105" s="9">
        <v>0.43</v>
      </c>
      <c r="I105" s="10">
        <v>0</v>
      </c>
      <c r="J105" s="7">
        <v>19</v>
      </c>
      <c r="K105" s="7">
        <v>12</v>
      </c>
      <c r="L105" s="9">
        <v>0</v>
      </c>
      <c r="M105" s="10">
        <v>0.25</v>
      </c>
      <c r="N105" s="11">
        <v>11</v>
      </c>
      <c r="P105" s="4"/>
      <c r="Q105" s="7"/>
      <c r="R105" s="10"/>
      <c r="S105" s="7"/>
      <c r="T105" s="7"/>
    </row>
    <row r="106" spans="1:20" x14ac:dyDescent="0.2">
      <c r="A106" s="13" t="s">
        <v>28</v>
      </c>
      <c r="B106" s="5">
        <v>43306</v>
      </c>
      <c r="C106" s="6">
        <v>0.13541666666666666</v>
      </c>
      <c r="D106" s="7">
        <v>20.3</v>
      </c>
      <c r="E106" s="8">
        <v>39.700000000000003</v>
      </c>
      <c r="F106" s="7">
        <v>7.32</v>
      </c>
      <c r="G106" s="7">
        <v>7.63</v>
      </c>
      <c r="H106" s="7">
        <v>0</v>
      </c>
      <c r="I106" s="10">
        <v>0</v>
      </c>
      <c r="J106" s="7">
        <v>9.6</v>
      </c>
      <c r="K106" s="7">
        <v>16</v>
      </c>
      <c r="L106" s="7">
        <v>0</v>
      </c>
      <c r="M106" s="10">
        <v>2.9</v>
      </c>
      <c r="N106" s="11">
        <v>0</v>
      </c>
      <c r="P106" s="4"/>
      <c r="Q106" s="9"/>
      <c r="R106" s="10"/>
      <c r="S106" s="21"/>
      <c r="T106" s="7"/>
    </row>
    <row r="107" spans="1:20" x14ac:dyDescent="0.2">
      <c r="A107" s="4" t="s">
        <v>28</v>
      </c>
      <c r="B107" s="5">
        <v>43340</v>
      </c>
      <c r="C107" s="6">
        <v>7.6388888888888895E-2</v>
      </c>
      <c r="D107" s="7">
        <v>16.100000000000001</v>
      </c>
      <c r="E107" s="8">
        <v>41</v>
      </c>
      <c r="F107" s="7">
        <v>7.95</v>
      </c>
      <c r="G107" s="7">
        <v>7.9</v>
      </c>
      <c r="H107" s="7">
        <v>0.6</v>
      </c>
      <c r="I107" s="10">
        <v>0</v>
      </c>
      <c r="J107" s="7">
        <v>19</v>
      </c>
      <c r="K107" s="7">
        <v>15</v>
      </c>
      <c r="L107" s="9">
        <v>0</v>
      </c>
      <c r="M107" s="10">
        <v>0.42</v>
      </c>
      <c r="N107" s="11">
        <v>25</v>
      </c>
      <c r="P107" s="4"/>
      <c r="Q107" s="7"/>
      <c r="R107" s="10"/>
      <c r="S107" s="14"/>
      <c r="T107" s="7"/>
    </row>
    <row r="108" spans="1:20" x14ac:dyDescent="0.2">
      <c r="A108" s="13" t="s">
        <v>28</v>
      </c>
      <c r="B108" s="5">
        <v>43356</v>
      </c>
      <c r="C108" s="6">
        <v>5.2083333333333336E-2</v>
      </c>
      <c r="D108" s="7">
        <v>13.8</v>
      </c>
      <c r="E108" s="8">
        <v>42.4</v>
      </c>
      <c r="F108" s="7">
        <v>8.92</v>
      </c>
      <c r="G108" s="7">
        <v>7.91</v>
      </c>
      <c r="H108" s="7">
        <v>9.4E-2</v>
      </c>
      <c r="I108" s="10">
        <v>0</v>
      </c>
      <c r="J108" s="7">
        <v>20</v>
      </c>
      <c r="K108" s="7">
        <v>13</v>
      </c>
      <c r="L108" s="9">
        <v>7.2999999999999995E-2</v>
      </c>
      <c r="M108" s="10">
        <v>0.13</v>
      </c>
      <c r="N108" s="11">
        <v>22</v>
      </c>
      <c r="P108" s="4"/>
      <c r="Q108" s="7"/>
      <c r="R108" s="8"/>
      <c r="S108" s="7"/>
      <c r="T108" s="7"/>
    </row>
    <row r="109" spans="1:20" ht="13.5" customHeight="1" x14ac:dyDescent="0.2">
      <c r="A109" s="13" t="s">
        <v>28</v>
      </c>
      <c r="B109" s="5">
        <v>43431</v>
      </c>
      <c r="C109" s="6">
        <v>0.4375</v>
      </c>
      <c r="D109" s="9">
        <v>5.3</v>
      </c>
      <c r="E109" s="9">
        <v>36.9</v>
      </c>
      <c r="F109" s="21">
        <v>10.6</v>
      </c>
      <c r="G109" s="9">
        <v>8.1999999999999993</v>
      </c>
      <c r="H109" s="7">
        <v>0.23</v>
      </c>
      <c r="I109" s="10">
        <v>0</v>
      </c>
      <c r="J109" s="7">
        <v>16</v>
      </c>
      <c r="K109" s="7">
        <v>13</v>
      </c>
      <c r="L109" s="10">
        <v>0</v>
      </c>
      <c r="M109" s="10">
        <v>0</v>
      </c>
      <c r="N109" s="11">
        <v>9.4</v>
      </c>
      <c r="P109" s="4"/>
      <c r="Q109" s="7"/>
      <c r="R109" s="10"/>
      <c r="S109" s="7"/>
      <c r="T109" s="7"/>
    </row>
    <row r="110" spans="1:20" ht="13.5" customHeight="1" x14ac:dyDescent="0.2">
      <c r="A110" s="13" t="s">
        <v>28</v>
      </c>
      <c r="B110" s="5">
        <v>43454</v>
      </c>
      <c r="C110" s="6">
        <v>9.7222222222222224E-2</v>
      </c>
      <c r="D110" s="9">
        <v>2.7</v>
      </c>
      <c r="E110" s="9">
        <v>34.9</v>
      </c>
      <c r="F110" s="21">
        <v>11.6</v>
      </c>
      <c r="G110" s="9">
        <v>8.1999999999999993</v>
      </c>
      <c r="H110" s="7">
        <v>4.5999999999999996</v>
      </c>
      <c r="I110" s="10">
        <v>19</v>
      </c>
      <c r="J110" s="7">
        <v>14</v>
      </c>
      <c r="K110" s="7">
        <v>12</v>
      </c>
      <c r="L110" s="10">
        <v>0</v>
      </c>
      <c r="M110" s="10">
        <v>0</v>
      </c>
      <c r="N110" s="11">
        <v>0</v>
      </c>
      <c r="P110" s="4"/>
      <c r="Q110" s="7"/>
      <c r="R110" s="10"/>
      <c r="S110" s="7"/>
      <c r="T110" s="7"/>
    </row>
    <row r="111" spans="1:20" x14ac:dyDescent="0.2">
      <c r="A111" s="13"/>
      <c r="B111" s="5"/>
      <c r="C111" s="15" t="s">
        <v>15</v>
      </c>
      <c r="D111" s="16">
        <f>AVERAGE(D103:D110)</f>
        <v>11.549999999999999</v>
      </c>
      <c r="E111" s="17">
        <f t="shared" ref="E111:N111" si="24">AVERAGE(E103:E110)</f>
        <v>36.587499999999999</v>
      </c>
      <c r="F111" s="16">
        <f t="shared" si="24"/>
        <v>9.2175000000000011</v>
      </c>
      <c r="G111" s="16">
        <f t="shared" si="24"/>
        <v>7.8537500000000016</v>
      </c>
      <c r="H111" s="16">
        <f t="shared" si="24"/>
        <v>0.94049999999999989</v>
      </c>
      <c r="I111" s="16">
        <f t="shared" si="24"/>
        <v>2.375</v>
      </c>
      <c r="J111" s="16">
        <f t="shared" si="24"/>
        <v>14.037500000000001</v>
      </c>
      <c r="K111" s="16">
        <f t="shared" si="24"/>
        <v>13.25</v>
      </c>
      <c r="L111" s="16">
        <f t="shared" si="24"/>
        <v>1.7000000000000001E-2</v>
      </c>
      <c r="M111" s="16">
        <f t="shared" si="24"/>
        <v>0.48874999999999996</v>
      </c>
      <c r="N111" s="16">
        <f t="shared" si="24"/>
        <v>18.3</v>
      </c>
      <c r="P111" s="4"/>
      <c r="Q111" s="7"/>
      <c r="R111" s="10"/>
      <c r="S111" s="7"/>
      <c r="T111" s="7"/>
    </row>
    <row r="112" spans="1:20" x14ac:dyDescent="0.2">
      <c r="A112" s="13"/>
      <c r="B112" s="5"/>
      <c r="C112" s="15" t="s">
        <v>16</v>
      </c>
      <c r="D112" s="16">
        <f>MIN(D103:D110)</f>
        <v>2.7</v>
      </c>
      <c r="E112" s="17">
        <f t="shared" ref="E112:N112" si="25">MIN(E103:E110)</f>
        <v>28.4</v>
      </c>
      <c r="F112" s="16">
        <f t="shared" si="25"/>
        <v>7.32</v>
      </c>
      <c r="G112" s="16">
        <f t="shared" si="25"/>
        <v>7.6</v>
      </c>
      <c r="H112" s="16">
        <f t="shared" si="25"/>
        <v>0</v>
      </c>
      <c r="I112" s="16">
        <f t="shared" si="25"/>
        <v>0</v>
      </c>
      <c r="J112" s="16">
        <f t="shared" si="25"/>
        <v>1.7</v>
      </c>
      <c r="K112" s="16">
        <f t="shared" si="25"/>
        <v>12</v>
      </c>
      <c r="L112" s="16">
        <f t="shared" si="25"/>
        <v>0</v>
      </c>
      <c r="M112" s="16">
        <f t="shared" si="25"/>
        <v>0</v>
      </c>
      <c r="N112" s="16">
        <f t="shared" si="25"/>
        <v>0</v>
      </c>
      <c r="P112" s="4"/>
      <c r="Q112" s="7"/>
      <c r="R112" s="10"/>
      <c r="S112" s="7"/>
      <c r="T112" s="7"/>
    </row>
    <row r="113" spans="1:20" x14ac:dyDescent="0.2">
      <c r="A113" s="13"/>
      <c r="B113" s="5"/>
      <c r="C113" s="15" t="s">
        <v>17</v>
      </c>
      <c r="D113" s="16">
        <f>MAX(D103:D110)</f>
        <v>20.3</v>
      </c>
      <c r="E113" s="17">
        <f t="shared" ref="E113:N113" si="26">MAX(E103:E110)</f>
        <v>42.4</v>
      </c>
      <c r="F113" s="16">
        <f t="shared" si="26"/>
        <v>11.6</v>
      </c>
      <c r="G113" s="16">
        <f t="shared" si="26"/>
        <v>8.1999999999999993</v>
      </c>
      <c r="H113" s="16">
        <f t="shared" si="26"/>
        <v>4.5999999999999996</v>
      </c>
      <c r="I113" s="16">
        <f t="shared" si="26"/>
        <v>19</v>
      </c>
      <c r="J113" s="16">
        <f t="shared" si="26"/>
        <v>20</v>
      </c>
      <c r="K113" s="16">
        <f t="shared" si="26"/>
        <v>16</v>
      </c>
      <c r="L113" s="16">
        <f t="shared" si="26"/>
        <v>7.2999999999999995E-2</v>
      </c>
      <c r="M113" s="16">
        <f t="shared" si="26"/>
        <v>2.9</v>
      </c>
      <c r="N113" s="16">
        <f t="shared" si="26"/>
        <v>44</v>
      </c>
      <c r="P113" s="4"/>
      <c r="Q113" s="7"/>
      <c r="R113" s="10"/>
      <c r="S113" s="7"/>
      <c r="T113" s="7"/>
    </row>
    <row r="114" spans="1:20" x14ac:dyDescent="0.2">
      <c r="A114" s="4"/>
      <c r="B114" s="5"/>
      <c r="C114" s="6"/>
      <c r="D114" s="7"/>
      <c r="E114" s="8"/>
      <c r="F114" s="7"/>
      <c r="G114" s="7"/>
      <c r="H114" s="8"/>
      <c r="I114" s="8"/>
      <c r="J114" s="8"/>
      <c r="K114" s="7"/>
      <c r="L114" s="7"/>
      <c r="M114" s="8"/>
      <c r="N114" s="7"/>
      <c r="P114" s="4"/>
      <c r="Q114" s="7"/>
      <c r="R114" s="10"/>
      <c r="S114" s="14"/>
      <c r="T114" s="7"/>
    </row>
    <row r="115" spans="1:20" x14ac:dyDescent="0.2">
      <c r="A115" s="4" t="s">
        <v>29</v>
      </c>
      <c r="B115" s="5">
        <v>43186</v>
      </c>
      <c r="C115" s="6">
        <v>0.125</v>
      </c>
      <c r="D115" s="7">
        <v>6.3</v>
      </c>
      <c r="E115" s="8">
        <v>29.4</v>
      </c>
      <c r="F115" s="7">
        <v>10.6</v>
      </c>
      <c r="G115" s="7">
        <v>7.7</v>
      </c>
      <c r="H115" s="9">
        <v>0.96</v>
      </c>
      <c r="I115" s="10">
        <v>0</v>
      </c>
      <c r="J115" s="7">
        <v>12</v>
      </c>
      <c r="K115" s="7">
        <v>13</v>
      </c>
      <c r="L115" s="9">
        <v>6.5000000000000002E-2</v>
      </c>
      <c r="M115" s="10">
        <v>0.1</v>
      </c>
      <c r="N115" s="11">
        <v>47</v>
      </c>
      <c r="P115" s="4"/>
      <c r="Q115" s="7"/>
      <c r="R115" s="10"/>
      <c r="S115" s="14"/>
      <c r="T115" s="7"/>
    </row>
    <row r="116" spans="1:20" x14ac:dyDescent="0.2">
      <c r="A116" s="4" t="s">
        <v>29</v>
      </c>
      <c r="B116" s="5">
        <v>43231</v>
      </c>
      <c r="C116" s="6">
        <v>0.52083333333333337</v>
      </c>
      <c r="D116" s="7">
        <v>12</v>
      </c>
      <c r="E116" s="8">
        <v>33.1</v>
      </c>
      <c r="F116" s="7">
        <v>8.93</v>
      </c>
      <c r="G116" s="7">
        <v>7.62</v>
      </c>
      <c r="H116" s="9">
        <v>0.25</v>
      </c>
      <c r="I116" s="10">
        <v>0</v>
      </c>
      <c r="J116" s="7">
        <v>1.6</v>
      </c>
      <c r="K116" s="7">
        <v>13</v>
      </c>
      <c r="L116" s="7">
        <v>0</v>
      </c>
      <c r="M116" s="8">
        <v>0</v>
      </c>
      <c r="N116" s="12">
        <v>20</v>
      </c>
      <c r="P116" s="4"/>
      <c r="Q116" s="7"/>
      <c r="R116" s="8"/>
      <c r="S116" s="7"/>
      <c r="T116" s="7"/>
    </row>
    <row r="117" spans="1:20" x14ac:dyDescent="0.2">
      <c r="A117" s="4" t="s">
        <v>29</v>
      </c>
      <c r="B117" s="5">
        <v>43272</v>
      </c>
      <c r="C117" s="6">
        <v>4.1666666666666664E-2</v>
      </c>
      <c r="D117" s="7">
        <v>18</v>
      </c>
      <c r="E117" s="8">
        <v>40.299999999999997</v>
      </c>
      <c r="F117" s="7">
        <v>7.95</v>
      </c>
      <c r="G117" s="7">
        <v>7.82</v>
      </c>
      <c r="H117" s="9">
        <v>0.51</v>
      </c>
      <c r="I117" s="10">
        <v>0</v>
      </c>
      <c r="J117" s="7">
        <v>19</v>
      </c>
      <c r="K117" s="7">
        <v>13</v>
      </c>
      <c r="L117" s="9">
        <v>0</v>
      </c>
      <c r="M117" s="8">
        <v>0.21</v>
      </c>
      <c r="N117" s="12">
        <v>14</v>
      </c>
      <c r="P117" s="4"/>
      <c r="Q117" s="7"/>
      <c r="R117" s="8"/>
      <c r="S117" s="7"/>
      <c r="T117" s="7"/>
    </row>
    <row r="118" spans="1:20" x14ac:dyDescent="0.2">
      <c r="A118" s="4" t="s">
        <v>29</v>
      </c>
      <c r="B118" s="5">
        <v>43306</v>
      </c>
      <c r="C118" s="6">
        <v>0.10416666666666667</v>
      </c>
      <c r="D118" s="7">
        <v>22.6</v>
      </c>
      <c r="E118" s="8">
        <v>42.4</v>
      </c>
      <c r="F118" s="7">
        <v>7.4</v>
      </c>
      <c r="G118" s="7">
        <v>7.79</v>
      </c>
      <c r="H118" s="9">
        <v>0</v>
      </c>
      <c r="I118" s="10">
        <v>0</v>
      </c>
      <c r="J118" s="7">
        <v>22</v>
      </c>
      <c r="K118" s="7">
        <v>17</v>
      </c>
      <c r="L118" s="9">
        <v>0</v>
      </c>
      <c r="M118" s="46">
        <v>0</v>
      </c>
      <c r="N118" s="12">
        <v>0</v>
      </c>
      <c r="P118" s="4"/>
      <c r="Q118" s="7"/>
      <c r="R118" s="8"/>
      <c r="S118" s="7"/>
      <c r="T118" s="7"/>
    </row>
    <row r="119" spans="1:20" x14ac:dyDescent="0.2">
      <c r="A119" s="4" t="s">
        <v>29</v>
      </c>
      <c r="B119" s="5">
        <v>43340</v>
      </c>
      <c r="C119" s="6">
        <v>4.1666666666666664E-2</v>
      </c>
      <c r="D119" s="7">
        <v>17.7</v>
      </c>
      <c r="E119" s="8">
        <v>49.2</v>
      </c>
      <c r="F119" s="7">
        <v>8.1199999999999992</v>
      </c>
      <c r="G119" s="7">
        <v>7.78</v>
      </c>
      <c r="H119" s="9">
        <v>0.82</v>
      </c>
      <c r="I119" s="10">
        <v>0</v>
      </c>
      <c r="J119" s="7">
        <v>24</v>
      </c>
      <c r="K119" s="7">
        <v>18</v>
      </c>
      <c r="L119" s="9">
        <v>6.3E-2</v>
      </c>
      <c r="M119" s="10">
        <v>9.4</v>
      </c>
      <c r="N119" s="11">
        <v>71</v>
      </c>
      <c r="P119" s="4"/>
      <c r="Q119" s="7"/>
      <c r="R119" s="10"/>
      <c r="S119" s="7"/>
      <c r="T119" s="7"/>
    </row>
    <row r="120" spans="1:20" x14ac:dyDescent="0.2">
      <c r="A120" s="13" t="s">
        <v>29</v>
      </c>
      <c r="B120" s="45">
        <v>43356</v>
      </c>
      <c r="C120" s="6">
        <v>0.52083333333333337</v>
      </c>
      <c r="D120" s="7">
        <v>15.1</v>
      </c>
      <c r="E120" s="8">
        <v>51.6</v>
      </c>
      <c r="F120" s="7">
        <v>9.31</v>
      </c>
      <c r="G120" s="7">
        <v>7.77</v>
      </c>
      <c r="H120" s="9">
        <v>0.13</v>
      </c>
      <c r="I120" s="10">
        <v>0</v>
      </c>
      <c r="J120" s="7">
        <v>21</v>
      </c>
      <c r="K120" s="7">
        <v>16</v>
      </c>
      <c r="L120" s="9">
        <v>0</v>
      </c>
      <c r="M120" s="10">
        <v>0.35</v>
      </c>
      <c r="N120" s="11">
        <v>0</v>
      </c>
      <c r="P120" s="4"/>
      <c r="Q120" s="7"/>
      <c r="R120" s="10"/>
      <c r="S120" s="7"/>
      <c r="T120" s="7"/>
    </row>
    <row r="121" spans="1:20" x14ac:dyDescent="0.2">
      <c r="A121" s="13" t="s">
        <v>29</v>
      </c>
      <c r="B121" s="5">
        <v>43431</v>
      </c>
      <c r="C121" s="6">
        <v>0.40625</v>
      </c>
      <c r="D121" s="9">
        <v>5.5</v>
      </c>
      <c r="E121" s="9">
        <v>38.799999999999997</v>
      </c>
      <c r="F121" s="21">
        <v>10.9</v>
      </c>
      <c r="G121" s="9">
        <v>8.1999999999999993</v>
      </c>
      <c r="H121" s="9">
        <v>0.79</v>
      </c>
      <c r="I121" s="10">
        <v>0</v>
      </c>
      <c r="J121" s="7">
        <v>15</v>
      </c>
      <c r="K121" s="7">
        <v>15</v>
      </c>
      <c r="L121" s="10">
        <v>0</v>
      </c>
      <c r="M121" s="10">
        <v>0.17</v>
      </c>
      <c r="N121" s="11">
        <v>46</v>
      </c>
      <c r="P121" s="4"/>
      <c r="Q121" s="7"/>
      <c r="R121" s="10"/>
      <c r="S121" s="7"/>
      <c r="T121" s="4"/>
    </row>
    <row r="122" spans="1:20" x14ac:dyDescent="0.2">
      <c r="A122" s="13" t="s">
        <v>29</v>
      </c>
      <c r="B122" s="45">
        <v>43454</v>
      </c>
      <c r="C122" s="6">
        <v>5.9027777777777783E-2</v>
      </c>
      <c r="D122" s="7">
        <v>2.7</v>
      </c>
      <c r="E122" s="8">
        <v>36.6</v>
      </c>
      <c r="F122" s="14">
        <v>11.79</v>
      </c>
      <c r="G122" s="7">
        <v>8.1</v>
      </c>
      <c r="H122" s="7">
        <v>0.28000000000000003</v>
      </c>
      <c r="I122" s="10">
        <v>0</v>
      </c>
      <c r="J122" s="7">
        <v>18</v>
      </c>
      <c r="K122" s="7">
        <v>13</v>
      </c>
      <c r="L122" s="10">
        <v>0</v>
      </c>
      <c r="M122" s="10">
        <v>0</v>
      </c>
      <c r="N122" s="12">
        <v>0</v>
      </c>
      <c r="P122" s="4"/>
      <c r="Q122" s="9"/>
      <c r="R122" s="10"/>
      <c r="S122" s="21"/>
      <c r="T122" s="47"/>
    </row>
    <row r="123" spans="1:20" x14ac:dyDescent="0.2">
      <c r="A123" s="13"/>
      <c r="B123" s="5"/>
      <c r="C123" s="15" t="s">
        <v>15</v>
      </c>
      <c r="D123" s="16">
        <f>AVERAGE(D115:D122)</f>
        <v>12.487499999999999</v>
      </c>
      <c r="E123" s="17">
        <f t="shared" ref="E123:N123" si="27">AVERAGE(E115:E122)</f>
        <v>40.174999999999997</v>
      </c>
      <c r="F123" s="16">
        <f t="shared" si="27"/>
        <v>9.375</v>
      </c>
      <c r="G123" s="16">
        <f t="shared" si="27"/>
        <v>7.847500000000001</v>
      </c>
      <c r="H123" s="16">
        <f t="shared" si="27"/>
        <v>0.46750000000000003</v>
      </c>
      <c r="I123" s="16">
        <f t="shared" si="27"/>
        <v>0</v>
      </c>
      <c r="J123" s="16">
        <f t="shared" si="27"/>
        <v>16.574999999999999</v>
      </c>
      <c r="K123" s="16">
        <f t="shared" si="27"/>
        <v>14.75</v>
      </c>
      <c r="L123" s="16">
        <f t="shared" si="27"/>
        <v>1.6E-2</v>
      </c>
      <c r="M123" s="16">
        <f t="shared" si="27"/>
        <v>1.2787500000000001</v>
      </c>
      <c r="N123" s="16">
        <f t="shared" si="27"/>
        <v>24.75</v>
      </c>
      <c r="Q123" s="7"/>
      <c r="S123" s="14"/>
    </row>
    <row r="124" spans="1:20" x14ac:dyDescent="0.2">
      <c r="A124" s="13"/>
      <c r="B124" s="5"/>
      <c r="C124" s="15" t="s">
        <v>16</v>
      </c>
      <c r="D124" s="16">
        <f>MIN(D115:D122)</f>
        <v>2.7</v>
      </c>
      <c r="E124" s="17">
        <f t="shared" ref="E124:N124" si="28">MIN(E115:E122)</f>
        <v>29.4</v>
      </c>
      <c r="F124" s="16">
        <f t="shared" si="28"/>
        <v>7.4</v>
      </c>
      <c r="G124" s="16">
        <f t="shared" si="28"/>
        <v>7.62</v>
      </c>
      <c r="H124" s="16">
        <f t="shared" si="28"/>
        <v>0</v>
      </c>
      <c r="I124" s="16">
        <f t="shared" si="28"/>
        <v>0</v>
      </c>
      <c r="J124" s="16">
        <f t="shared" si="28"/>
        <v>1.6</v>
      </c>
      <c r="K124" s="16">
        <f t="shared" si="28"/>
        <v>13</v>
      </c>
      <c r="L124" s="16">
        <f t="shared" si="28"/>
        <v>0</v>
      </c>
      <c r="M124" s="16">
        <f t="shared" si="28"/>
        <v>0</v>
      </c>
      <c r="N124" s="16">
        <f t="shared" si="28"/>
        <v>0</v>
      </c>
    </row>
    <row r="125" spans="1:20" x14ac:dyDescent="0.2">
      <c r="A125" s="13"/>
      <c r="B125" s="5"/>
      <c r="C125" s="15" t="s">
        <v>17</v>
      </c>
      <c r="D125" s="16">
        <f>MAX(D115:D122)</f>
        <v>22.6</v>
      </c>
      <c r="E125" s="17">
        <f t="shared" ref="E125:N125" si="29">MAX(E115:E122)</f>
        <v>51.6</v>
      </c>
      <c r="F125" s="16">
        <f t="shared" si="29"/>
        <v>11.79</v>
      </c>
      <c r="G125" s="16">
        <f t="shared" si="29"/>
        <v>8.1999999999999993</v>
      </c>
      <c r="H125" s="16">
        <f t="shared" si="29"/>
        <v>0.96</v>
      </c>
      <c r="I125" s="16">
        <f t="shared" si="29"/>
        <v>0</v>
      </c>
      <c r="J125" s="16">
        <f t="shared" si="29"/>
        <v>24</v>
      </c>
      <c r="K125" s="16">
        <f t="shared" si="29"/>
        <v>18</v>
      </c>
      <c r="L125" s="16">
        <f t="shared" si="29"/>
        <v>6.5000000000000002E-2</v>
      </c>
      <c r="M125" s="16">
        <f t="shared" si="29"/>
        <v>9.4</v>
      </c>
      <c r="N125" s="16">
        <f t="shared" si="29"/>
        <v>71</v>
      </c>
      <c r="Q125" s="48"/>
      <c r="S125" s="48"/>
    </row>
    <row r="126" spans="1:20" x14ac:dyDescent="0.2">
      <c r="A126" s="13"/>
      <c r="B126" s="5"/>
      <c r="C126" s="6"/>
      <c r="D126" s="7"/>
      <c r="E126" s="8"/>
      <c r="F126" s="7"/>
      <c r="G126" s="7"/>
      <c r="H126" s="8"/>
      <c r="I126" s="8"/>
      <c r="J126" s="8"/>
      <c r="K126" s="8"/>
      <c r="L126" s="7"/>
      <c r="M126" s="8"/>
      <c r="N126" s="7"/>
    </row>
    <row r="127" spans="1:20" x14ac:dyDescent="0.2">
      <c r="A127" s="4" t="s">
        <v>30</v>
      </c>
      <c r="B127" s="5"/>
      <c r="C127" s="6"/>
      <c r="D127" s="7"/>
      <c r="E127" s="26"/>
      <c r="F127" s="7"/>
      <c r="G127" s="7"/>
      <c r="H127" s="26"/>
      <c r="I127" s="26"/>
      <c r="J127" s="26"/>
      <c r="K127" s="26"/>
      <c r="L127" s="7"/>
      <c r="M127" s="26"/>
      <c r="N127" s="7"/>
    </row>
    <row r="128" spans="1:20" x14ac:dyDescent="0.2">
      <c r="A128" s="4"/>
      <c r="B128" s="5"/>
      <c r="C128" s="6"/>
      <c r="D128" s="7"/>
      <c r="E128" s="26"/>
      <c r="F128" s="7"/>
      <c r="G128" s="7"/>
      <c r="H128" s="26"/>
      <c r="I128" s="26"/>
      <c r="J128" s="26"/>
      <c r="K128" s="26"/>
      <c r="L128" s="7"/>
      <c r="M128" s="26"/>
      <c r="N128" s="7"/>
    </row>
    <row r="129" spans="1:14" x14ac:dyDescent="0.2">
      <c r="A129" s="4" t="s">
        <v>31</v>
      </c>
      <c r="B129" s="5"/>
      <c r="C129" s="6"/>
      <c r="D129" s="7"/>
      <c r="E129" s="26"/>
      <c r="F129" s="7"/>
      <c r="G129" s="7"/>
      <c r="H129" s="26"/>
      <c r="I129" s="26"/>
      <c r="J129" s="26"/>
      <c r="K129" s="26"/>
      <c r="L129" s="7"/>
      <c r="M129" s="26"/>
      <c r="N129" s="7"/>
    </row>
    <row r="130" spans="1:14" x14ac:dyDescent="0.2">
      <c r="A130" s="4"/>
      <c r="B130" s="5"/>
      <c r="C130" s="6"/>
      <c r="D130" s="7"/>
      <c r="E130" s="8"/>
      <c r="F130" s="7"/>
      <c r="G130" s="7"/>
      <c r="H130" s="8"/>
      <c r="I130" s="8"/>
      <c r="J130" s="8"/>
      <c r="K130" s="8"/>
      <c r="L130" s="7"/>
      <c r="M130" s="8"/>
      <c r="N130" s="7"/>
    </row>
    <row r="131" spans="1:14" x14ac:dyDescent="0.2">
      <c r="A131" s="4"/>
      <c r="B131" s="5"/>
      <c r="C131" s="6"/>
      <c r="D131" s="7"/>
      <c r="E131" s="8"/>
      <c r="F131" s="7"/>
      <c r="G131" s="7"/>
      <c r="H131" s="8"/>
      <c r="I131" s="8"/>
      <c r="J131" s="8"/>
      <c r="K131" s="8"/>
      <c r="L131" s="7"/>
      <c r="M131" s="8"/>
      <c r="N131" s="7"/>
    </row>
    <row r="132" spans="1:14" x14ac:dyDescent="0.2">
      <c r="A132" s="4" t="s">
        <v>32</v>
      </c>
      <c r="B132" s="5">
        <v>43188</v>
      </c>
      <c r="C132" s="6">
        <v>0.20138888888888887</v>
      </c>
      <c r="D132" s="7">
        <v>6.2</v>
      </c>
      <c r="E132" s="8">
        <v>42.6</v>
      </c>
      <c r="F132" s="7">
        <v>10.4</v>
      </c>
      <c r="G132" s="7">
        <v>7.7</v>
      </c>
      <c r="H132" s="7">
        <v>4.3</v>
      </c>
      <c r="I132" s="8">
        <v>0</v>
      </c>
      <c r="J132" s="7">
        <v>19</v>
      </c>
      <c r="K132" s="7">
        <v>18</v>
      </c>
      <c r="L132" s="7">
        <v>5.5E-2</v>
      </c>
      <c r="M132" s="8">
        <v>0.44</v>
      </c>
      <c r="N132" s="12">
        <v>440</v>
      </c>
    </row>
    <row r="133" spans="1:14" x14ac:dyDescent="0.2">
      <c r="A133" s="4" t="s">
        <v>32</v>
      </c>
      <c r="B133" s="5">
        <v>43230</v>
      </c>
      <c r="C133" s="6">
        <v>0.4513888888888889</v>
      </c>
      <c r="D133" s="7">
        <v>10.4</v>
      </c>
      <c r="E133" s="8">
        <v>59.3</v>
      </c>
      <c r="F133" s="7">
        <v>9.2799999999999994</v>
      </c>
      <c r="G133" s="7">
        <v>7.72</v>
      </c>
      <c r="H133" s="9">
        <v>0.26</v>
      </c>
      <c r="I133" s="10">
        <v>0</v>
      </c>
      <c r="J133" s="7">
        <v>30</v>
      </c>
      <c r="K133" s="7">
        <v>23</v>
      </c>
      <c r="L133" s="9">
        <v>0</v>
      </c>
      <c r="M133" s="10">
        <v>0.18</v>
      </c>
      <c r="N133" s="11">
        <v>32</v>
      </c>
    </row>
    <row r="134" spans="1:14" x14ac:dyDescent="0.2">
      <c r="A134" s="4" t="s">
        <v>32</v>
      </c>
      <c r="B134" s="5">
        <v>43272</v>
      </c>
      <c r="C134" s="6">
        <v>0.47569444444444442</v>
      </c>
      <c r="D134" s="7">
        <v>12.1</v>
      </c>
      <c r="E134" s="8">
        <v>71.8</v>
      </c>
      <c r="F134" s="7">
        <v>8.65</v>
      </c>
      <c r="G134" s="7">
        <v>7.92</v>
      </c>
      <c r="H134" s="9">
        <v>0.37</v>
      </c>
      <c r="I134" s="10">
        <v>0</v>
      </c>
      <c r="J134" s="7">
        <v>41</v>
      </c>
      <c r="K134" s="7">
        <v>25</v>
      </c>
      <c r="L134" s="7">
        <v>0</v>
      </c>
      <c r="M134" s="10">
        <v>0.09</v>
      </c>
      <c r="N134" s="11">
        <v>16</v>
      </c>
    </row>
    <row r="135" spans="1:14" x14ac:dyDescent="0.2">
      <c r="A135" s="4" t="s">
        <v>32</v>
      </c>
      <c r="B135" s="5">
        <v>43306</v>
      </c>
      <c r="C135" s="6">
        <v>0.11458333333333333</v>
      </c>
      <c r="D135" s="7">
        <v>16.8</v>
      </c>
      <c r="E135" s="8">
        <v>73.099999999999994</v>
      </c>
      <c r="F135" s="7">
        <v>7.69</v>
      </c>
      <c r="G135" s="7">
        <v>7.66</v>
      </c>
      <c r="H135" s="7">
        <v>1.81</v>
      </c>
      <c r="I135" s="10">
        <v>0</v>
      </c>
      <c r="J135" s="8">
        <v>33</v>
      </c>
      <c r="K135" s="7">
        <v>28</v>
      </c>
      <c r="L135" s="9">
        <v>0</v>
      </c>
      <c r="M135" s="10">
        <v>0</v>
      </c>
      <c r="N135" s="11">
        <v>0</v>
      </c>
    </row>
    <row r="136" spans="1:14" x14ac:dyDescent="0.2">
      <c r="A136" s="13" t="s">
        <v>32</v>
      </c>
      <c r="B136" s="5">
        <v>43339</v>
      </c>
      <c r="C136" s="49">
        <v>7.6388888888888895E-2</v>
      </c>
      <c r="D136" s="7">
        <v>13.4</v>
      </c>
      <c r="E136" s="8">
        <v>74.3</v>
      </c>
      <c r="F136" s="7">
        <v>8.16</v>
      </c>
      <c r="G136" s="7">
        <v>7.87</v>
      </c>
      <c r="H136" s="7">
        <v>0.99</v>
      </c>
      <c r="I136" s="10">
        <v>0</v>
      </c>
      <c r="J136" s="8">
        <v>36</v>
      </c>
      <c r="K136" s="7">
        <v>26</v>
      </c>
      <c r="L136" s="9">
        <v>0</v>
      </c>
      <c r="M136" s="10">
        <v>0.46</v>
      </c>
      <c r="N136" s="11">
        <v>85</v>
      </c>
    </row>
    <row r="137" spans="1:14" x14ac:dyDescent="0.2">
      <c r="A137" s="13" t="s">
        <v>32</v>
      </c>
      <c r="B137" s="5">
        <v>43356</v>
      </c>
      <c r="C137" s="49">
        <v>8.3333333333333329E-2</v>
      </c>
      <c r="D137" s="7">
        <v>11.9</v>
      </c>
      <c r="E137" s="7">
        <v>26.2</v>
      </c>
      <c r="F137" s="7">
        <v>9.67</v>
      </c>
      <c r="G137" s="7">
        <v>7.96</v>
      </c>
      <c r="H137" s="7">
        <v>0.44</v>
      </c>
      <c r="I137" s="10">
        <v>0</v>
      </c>
      <c r="J137" s="8">
        <v>35</v>
      </c>
      <c r="K137" s="7">
        <v>24</v>
      </c>
      <c r="L137" s="9">
        <v>0</v>
      </c>
      <c r="M137" s="10">
        <v>1.5</v>
      </c>
      <c r="N137" s="11">
        <v>460</v>
      </c>
    </row>
    <row r="138" spans="1:14" x14ac:dyDescent="0.2">
      <c r="A138" s="4" t="s">
        <v>32</v>
      </c>
      <c r="B138" s="5">
        <v>43431</v>
      </c>
      <c r="C138" s="49">
        <v>4.5138888888888888E-2</v>
      </c>
      <c r="D138" s="9">
        <v>6.9</v>
      </c>
      <c r="E138" s="9">
        <v>76.599999999999994</v>
      </c>
      <c r="F138" s="21">
        <v>10.199999999999999</v>
      </c>
      <c r="G138" s="9">
        <v>7.9</v>
      </c>
      <c r="H138" s="7">
        <v>0.28000000000000003</v>
      </c>
      <c r="I138" s="10">
        <v>0</v>
      </c>
      <c r="J138" s="8">
        <v>31</v>
      </c>
      <c r="K138" s="7">
        <v>27</v>
      </c>
      <c r="L138" s="10">
        <v>0</v>
      </c>
      <c r="M138" s="10">
        <v>0</v>
      </c>
      <c r="N138" s="11">
        <v>7.5</v>
      </c>
    </row>
    <row r="139" spans="1:14" x14ac:dyDescent="0.2">
      <c r="A139" s="4" t="s">
        <v>32</v>
      </c>
      <c r="B139" s="5">
        <v>43453</v>
      </c>
      <c r="C139" s="49">
        <v>6.25E-2</v>
      </c>
      <c r="D139" s="9">
        <v>4.8</v>
      </c>
      <c r="E139" s="9">
        <v>75</v>
      </c>
      <c r="F139" s="21">
        <v>10.9</v>
      </c>
      <c r="G139" s="9">
        <v>8.1</v>
      </c>
      <c r="H139" s="7">
        <v>3.3</v>
      </c>
      <c r="I139" s="10">
        <v>6.7</v>
      </c>
      <c r="J139" s="8">
        <v>35</v>
      </c>
      <c r="K139" s="7">
        <v>26</v>
      </c>
      <c r="L139" s="10">
        <v>0</v>
      </c>
      <c r="M139" s="10">
        <v>0</v>
      </c>
      <c r="N139" s="11">
        <v>38</v>
      </c>
    </row>
    <row r="140" spans="1:14" x14ac:dyDescent="0.2">
      <c r="A140" s="13"/>
      <c r="B140" s="5"/>
      <c r="C140" s="15" t="s">
        <v>15</v>
      </c>
      <c r="D140" s="16">
        <f t="shared" ref="D140:N140" si="30">AVERAGE(D132:D139)</f>
        <v>10.3125</v>
      </c>
      <c r="E140" s="17">
        <f t="shared" si="30"/>
        <v>62.362499999999997</v>
      </c>
      <c r="F140" s="16">
        <f t="shared" si="30"/>
        <v>9.3687500000000004</v>
      </c>
      <c r="G140" s="16">
        <f t="shared" si="30"/>
        <v>7.8537499999999998</v>
      </c>
      <c r="H140" s="16">
        <f t="shared" si="30"/>
        <v>1.46875</v>
      </c>
      <c r="I140" s="16">
        <f t="shared" si="30"/>
        <v>0.83750000000000002</v>
      </c>
      <c r="J140" s="16">
        <f t="shared" si="30"/>
        <v>32.5</v>
      </c>
      <c r="K140" s="16">
        <f t="shared" si="30"/>
        <v>24.625</v>
      </c>
      <c r="L140" s="16">
        <f t="shared" si="30"/>
        <v>6.875E-3</v>
      </c>
      <c r="M140" s="16">
        <f t="shared" si="30"/>
        <v>0.33374999999999999</v>
      </c>
      <c r="N140" s="16">
        <f t="shared" si="30"/>
        <v>134.8125</v>
      </c>
    </row>
    <row r="141" spans="1:14" x14ac:dyDescent="0.2">
      <c r="A141" s="13"/>
      <c r="B141" s="5"/>
      <c r="C141" s="15" t="s">
        <v>16</v>
      </c>
      <c r="D141" s="16">
        <f t="shared" ref="D141:N141" si="31">MIN(D132:D139)</f>
        <v>4.8</v>
      </c>
      <c r="E141" s="17">
        <f t="shared" si="31"/>
        <v>26.2</v>
      </c>
      <c r="F141" s="16">
        <f t="shared" si="31"/>
        <v>7.69</v>
      </c>
      <c r="G141" s="16">
        <f t="shared" si="31"/>
        <v>7.66</v>
      </c>
      <c r="H141" s="16">
        <f t="shared" si="31"/>
        <v>0.26</v>
      </c>
      <c r="I141" s="16">
        <f t="shared" si="31"/>
        <v>0</v>
      </c>
      <c r="J141" s="16">
        <f t="shared" si="31"/>
        <v>19</v>
      </c>
      <c r="K141" s="16">
        <f t="shared" si="31"/>
        <v>18</v>
      </c>
      <c r="L141" s="16">
        <f t="shared" si="31"/>
        <v>0</v>
      </c>
      <c r="M141" s="16">
        <f t="shared" si="31"/>
        <v>0</v>
      </c>
      <c r="N141" s="16">
        <f t="shared" si="31"/>
        <v>0</v>
      </c>
    </row>
    <row r="142" spans="1:14" x14ac:dyDescent="0.2">
      <c r="A142" s="13"/>
      <c r="B142" s="5"/>
      <c r="C142" s="15" t="s">
        <v>17</v>
      </c>
      <c r="D142" s="16">
        <f t="shared" ref="D142:N142" si="32">MAX(D132:D139)</f>
        <v>16.8</v>
      </c>
      <c r="E142" s="17">
        <f t="shared" si="32"/>
        <v>76.599999999999994</v>
      </c>
      <c r="F142" s="16">
        <f t="shared" si="32"/>
        <v>10.9</v>
      </c>
      <c r="G142" s="16">
        <f t="shared" si="32"/>
        <v>8.1</v>
      </c>
      <c r="H142" s="16">
        <f t="shared" si="32"/>
        <v>4.3</v>
      </c>
      <c r="I142" s="16">
        <f t="shared" si="32"/>
        <v>6.7</v>
      </c>
      <c r="J142" s="16">
        <f t="shared" si="32"/>
        <v>41</v>
      </c>
      <c r="K142" s="16">
        <f t="shared" si="32"/>
        <v>28</v>
      </c>
      <c r="L142" s="16">
        <f t="shared" si="32"/>
        <v>5.5E-2</v>
      </c>
      <c r="M142" s="16">
        <f t="shared" si="32"/>
        <v>1.5</v>
      </c>
      <c r="N142" s="16">
        <f t="shared" si="32"/>
        <v>460</v>
      </c>
    </row>
    <row r="143" spans="1:14" x14ac:dyDescent="0.2">
      <c r="A143" s="13"/>
      <c r="B143" s="5"/>
      <c r="C143" s="6"/>
      <c r="D143" s="7"/>
      <c r="E143" s="8"/>
      <c r="F143" s="7"/>
      <c r="G143" s="7"/>
      <c r="H143" s="8"/>
      <c r="I143" s="10"/>
      <c r="J143" s="8"/>
      <c r="K143" s="7"/>
      <c r="L143" s="9"/>
      <c r="M143" s="10"/>
      <c r="N143" s="9"/>
    </row>
    <row r="144" spans="1:14" x14ac:dyDescent="0.2">
      <c r="A144" s="4" t="s">
        <v>33</v>
      </c>
      <c r="B144" s="5">
        <v>43188</v>
      </c>
      <c r="C144" s="6">
        <v>0.1076388888888889</v>
      </c>
      <c r="D144" s="7">
        <v>7</v>
      </c>
      <c r="E144" s="8">
        <v>46</v>
      </c>
      <c r="F144" s="7">
        <v>10.3</v>
      </c>
      <c r="G144" s="7">
        <v>7.8</v>
      </c>
      <c r="H144" s="7">
        <v>3.5</v>
      </c>
      <c r="I144" s="8">
        <v>0</v>
      </c>
      <c r="J144" s="7">
        <v>24</v>
      </c>
      <c r="K144" s="7">
        <v>20</v>
      </c>
      <c r="L144" s="7">
        <v>0</v>
      </c>
      <c r="M144" s="14">
        <v>0.46</v>
      </c>
      <c r="N144" s="12">
        <v>350</v>
      </c>
    </row>
    <row r="145" spans="1:14" x14ac:dyDescent="0.2">
      <c r="A145" s="4" t="s">
        <v>33</v>
      </c>
      <c r="B145" s="5">
        <v>43230</v>
      </c>
      <c r="C145" s="6">
        <v>0.10902777777777778</v>
      </c>
      <c r="D145" s="7">
        <v>11.7</v>
      </c>
      <c r="E145" s="8">
        <v>6.72</v>
      </c>
      <c r="F145" s="7">
        <v>9.0299999999999994</v>
      </c>
      <c r="G145" s="7">
        <v>7.73</v>
      </c>
      <c r="H145" s="9">
        <v>0.7</v>
      </c>
      <c r="I145" s="10">
        <v>5.7</v>
      </c>
      <c r="J145" s="7">
        <v>32</v>
      </c>
      <c r="K145" s="7">
        <v>25</v>
      </c>
      <c r="L145" s="7">
        <v>0</v>
      </c>
      <c r="M145" s="10">
        <v>0.51</v>
      </c>
      <c r="N145" s="12">
        <v>25</v>
      </c>
    </row>
    <row r="146" spans="1:14" x14ac:dyDescent="0.2">
      <c r="A146" s="4" t="s">
        <v>33</v>
      </c>
      <c r="B146" s="5">
        <v>43272</v>
      </c>
      <c r="C146" s="6">
        <v>8.3333333333333329E-2</v>
      </c>
      <c r="D146" s="7">
        <v>13.1</v>
      </c>
      <c r="E146" s="8">
        <v>77</v>
      </c>
      <c r="F146" s="7">
        <v>8.4</v>
      </c>
      <c r="G146" s="7">
        <v>7.82</v>
      </c>
      <c r="H146" s="9">
        <v>3.6</v>
      </c>
      <c r="I146" s="10">
        <v>0</v>
      </c>
      <c r="J146" s="7">
        <v>51</v>
      </c>
      <c r="K146" s="7">
        <v>32</v>
      </c>
      <c r="L146" s="9">
        <v>0</v>
      </c>
      <c r="M146" s="10">
        <v>1.1000000000000001</v>
      </c>
      <c r="N146" s="12">
        <v>490</v>
      </c>
    </row>
    <row r="147" spans="1:14" x14ac:dyDescent="0.2">
      <c r="A147" s="4" t="s">
        <v>33</v>
      </c>
      <c r="B147" s="5">
        <v>43304</v>
      </c>
      <c r="C147" s="49">
        <v>0.13194444444444445</v>
      </c>
      <c r="D147" s="7">
        <v>16.399999999999999</v>
      </c>
      <c r="E147" s="8">
        <v>84.5</v>
      </c>
      <c r="F147" s="7">
        <v>7.8</v>
      </c>
      <c r="G147" s="7">
        <v>7.86</v>
      </c>
      <c r="H147" s="7">
        <v>0.61</v>
      </c>
      <c r="I147" s="8">
        <v>0</v>
      </c>
      <c r="J147" s="7">
        <v>40</v>
      </c>
      <c r="K147" s="7">
        <v>36</v>
      </c>
      <c r="L147" s="7">
        <v>0</v>
      </c>
      <c r="M147" s="10">
        <v>0</v>
      </c>
      <c r="N147" s="11">
        <v>370</v>
      </c>
    </row>
    <row r="148" spans="1:14" x14ac:dyDescent="0.2">
      <c r="A148" s="13" t="s">
        <v>33</v>
      </c>
      <c r="B148" s="5">
        <v>43339</v>
      </c>
      <c r="C148" s="49">
        <v>0.14583333333333334</v>
      </c>
      <c r="D148" s="7">
        <v>13.3</v>
      </c>
      <c r="E148" s="8">
        <v>89.8</v>
      </c>
      <c r="F148" s="7">
        <v>8.32</v>
      </c>
      <c r="G148" s="7">
        <v>7.89</v>
      </c>
      <c r="H148" s="7">
        <v>0.91</v>
      </c>
      <c r="I148" s="10">
        <v>0</v>
      </c>
      <c r="J148" s="7">
        <v>36</v>
      </c>
      <c r="K148" s="7">
        <v>36</v>
      </c>
      <c r="L148" s="9">
        <v>0</v>
      </c>
      <c r="M148" s="10">
        <v>0.57999999999999996</v>
      </c>
      <c r="N148" s="12">
        <v>79</v>
      </c>
    </row>
    <row r="149" spans="1:14" x14ac:dyDescent="0.2">
      <c r="A149" s="13" t="s">
        <v>33</v>
      </c>
      <c r="B149" s="5">
        <v>43356</v>
      </c>
      <c r="C149" s="49">
        <v>0.19444444444444445</v>
      </c>
      <c r="D149" s="7">
        <v>12.1</v>
      </c>
      <c r="E149" s="7">
        <v>94.4</v>
      </c>
      <c r="F149" s="7">
        <v>9.6999999999999993</v>
      </c>
      <c r="G149" s="7">
        <v>8</v>
      </c>
      <c r="H149" s="9">
        <v>0.36</v>
      </c>
      <c r="I149" s="10">
        <v>0</v>
      </c>
      <c r="J149" s="7">
        <v>43</v>
      </c>
      <c r="K149" s="7">
        <v>35</v>
      </c>
      <c r="L149" s="9">
        <v>0</v>
      </c>
      <c r="M149" s="10">
        <v>0.19</v>
      </c>
      <c r="N149" s="11">
        <v>0</v>
      </c>
    </row>
    <row r="150" spans="1:14" x14ac:dyDescent="0.2">
      <c r="A150" s="43" t="s">
        <v>33</v>
      </c>
      <c r="B150" s="5">
        <v>43430</v>
      </c>
      <c r="C150" s="49">
        <v>0.44791666666666669</v>
      </c>
      <c r="D150" s="7">
        <v>6.6</v>
      </c>
      <c r="E150" s="8">
        <v>85.9</v>
      </c>
      <c r="F150" s="14">
        <v>10.6</v>
      </c>
      <c r="G150" s="7">
        <v>8.1999999999999993</v>
      </c>
      <c r="H150" s="9">
        <v>0.26</v>
      </c>
      <c r="I150" s="10">
        <v>0</v>
      </c>
      <c r="J150" s="7">
        <v>38</v>
      </c>
      <c r="K150" s="7">
        <v>37</v>
      </c>
      <c r="L150" s="10">
        <v>0</v>
      </c>
      <c r="M150" s="10">
        <v>0.81</v>
      </c>
      <c r="N150" s="12">
        <v>37</v>
      </c>
    </row>
    <row r="151" spans="1:14" x14ac:dyDescent="0.2">
      <c r="A151" s="43" t="s">
        <v>33</v>
      </c>
      <c r="B151" s="5">
        <v>43453</v>
      </c>
      <c r="C151" s="49">
        <v>0.11805555555555557</v>
      </c>
      <c r="D151" s="7">
        <v>5.3</v>
      </c>
      <c r="E151" s="8">
        <v>83.1</v>
      </c>
      <c r="F151" s="14">
        <v>11.12</v>
      </c>
      <c r="G151" s="7">
        <v>8.1</v>
      </c>
      <c r="H151" s="9">
        <v>0.15</v>
      </c>
      <c r="I151" s="10">
        <v>0</v>
      </c>
      <c r="J151" s="7">
        <v>37</v>
      </c>
      <c r="K151" s="7">
        <v>36</v>
      </c>
      <c r="L151" s="10">
        <v>0</v>
      </c>
      <c r="M151" s="10">
        <v>0</v>
      </c>
      <c r="N151" s="12">
        <v>0</v>
      </c>
    </row>
    <row r="152" spans="1:14" x14ac:dyDescent="0.2">
      <c r="A152" s="13"/>
      <c r="B152" s="5"/>
      <c r="C152" s="15" t="s">
        <v>15</v>
      </c>
      <c r="D152" s="16">
        <f t="shared" ref="D152:N152" si="33">AVERAGE(D144:D151)</f>
        <v>10.687499999999998</v>
      </c>
      <c r="E152" s="17">
        <f t="shared" si="33"/>
        <v>70.927499999999995</v>
      </c>
      <c r="F152" s="16">
        <f t="shared" si="33"/>
        <v>9.4087499999999995</v>
      </c>
      <c r="G152" s="16">
        <f t="shared" si="33"/>
        <v>7.9249999999999998</v>
      </c>
      <c r="H152" s="16">
        <f t="shared" si="33"/>
        <v>1.26125</v>
      </c>
      <c r="I152" s="16">
        <f t="shared" si="33"/>
        <v>0.71250000000000002</v>
      </c>
      <c r="J152" s="16">
        <f t="shared" si="33"/>
        <v>37.625</v>
      </c>
      <c r="K152" s="16">
        <f t="shared" si="33"/>
        <v>32.125</v>
      </c>
      <c r="L152" s="16">
        <f t="shared" si="33"/>
        <v>0</v>
      </c>
      <c r="M152" s="16">
        <f t="shared" si="33"/>
        <v>0.45625000000000004</v>
      </c>
      <c r="N152" s="16">
        <f t="shared" si="33"/>
        <v>168.875</v>
      </c>
    </row>
    <row r="153" spans="1:14" x14ac:dyDescent="0.2">
      <c r="A153" s="13"/>
      <c r="B153" s="5"/>
      <c r="C153" s="15" t="s">
        <v>16</v>
      </c>
      <c r="D153" s="16">
        <f t="shared" ref="D153:N153" si="34">MIN(D144:D151)</f>
        <v>5.3</v>
      </c>
      <c r="E153" s="17">
        <f t="shared" si="34"/>
        <v>6.72</v>
      </c>
      <c r="F153" s="16">
        <f t="shared" si="34"/>
        <v>7.8</v>
      </c>
      <c r="G153" s="16">
        <f t="shared" si="34"/>
        <v>7.73</v>
      </c>
      <c r="H153" s="16">
        <f t="shared" si="34"/>
        <v>0.15</v>
      </c>
      <c r="I153" s="16">
        <f t="shared" si="34"/>
        <v>0</v>
      </c>
      <c r="J153" s="16">
        <f t="shared" si="34"/>
        <v>24</v>
      </c>
      <c r="K153" s="16">
        <f t="shared" si="34"/>
        <v>20</v>
      </c>
      <c r="L153" s="16">
        <f t="shared" si="34"/>
        <v>0</v>
      </c>
      <c r="M153" s="16">
        <f t="shared" si="34"/>
        <v>0</v>
      </c>
      <c r="N153" s="16">
        <f t="shared" si="34"/>
        <v>0</v>
      </c>
    </row>
    <row r="154" spans="1:14" x14ac:dyDescent="0.2">
      <c r="A154" s="13"/>
      <c r="B154" s="5"/>
      <c r="C154" s="15" t="s">
        <v>17</v>
      </c>
      <c r="D154" s="16">
        <f t="shared" ref="D154:N154" si="35">MAX(D144:D151)</f>
        <v>16.399999999999999</v>
      </c>
      <c r="E154" s="17">
        <f t="shared" si="35"/>
        <v>94.4</v>
      </c>
      <c r="F154" s="16">
        <f t="shared" si="35"/>
        <v>11.12</v>
      </c>
      <c r="G154" s="16">
        <f t="shared" si="35"/>
        <v>8.1999999999999993</v>
      </c>
      <c r="H154" s="16">
        <f t="shared" si="35"/>
        <v>3.6</v>
      </c>
      <c r="I154" s="16">
        <f t="shared" si="35"/>
        <v>5.7</v>
      </c>
      <c r="J154" s="16">
        <f t="shared" si="35"/>
        <v>51</v>
      </c>
      <c r="K154" s="16">
        <f t="shared" si="35"/>
        <v>37</v>
      </c>
      <c r="L154" s="16">
        <f t="shared" si="35"/>
        <v>0</v>
      </c>
      <c r="M154" s="16">
        <f t="shared" si="35"/>
        <v>1.1000000000000001</v>
      </c>
      <c r="N154" s="16">
        <f t="shared" si="35"/>
        <v>490</v>
      </c>
    </row>
    <row r="155" spans="1:14" x14ac:dyDescent="0.2">
      <c r="A155" s="4"/>
      <c r="B155" s="5"/>
      <c r="C155" s="6"/>
      <c r="D155" s="7"/>
      <c r="E155" s="8"/>
      <c r="F155" s="7"/>
      <c r="G155" s="7"/>
      <c r="H155" s="8"/>
      <c r="I155" s="8"/>
      <c r="J155" s="8"/>
      <c r="K155" s="7"/>
      <c r="L155" s="7"/>
      <c r="M155" s="8"/>
      <c r="N155" s="7"/>
    </row>
    <row r="156" spans="1:14" x14ac:dyDescent="0.2">
      <c r="A156" s="4" t="s">
        <v>34</v>
      </c>
      <c r="B156" s="5">
        <v>43186</v>
      </c>
      <c r="C156" s="6">
        <v>0.24305555555555555</v>
      </c>
      <c r="D156" s="7">
        <v>6.1</v>
      </c>
      <c r="E156" s="8">
        <v>40.6</v>
      </c>
      <c r="F156" s="7">
        <v>10.1</v>
      </c>
      <c r="G156" s="7">
        <v>7.2</v>
      </c>
      <c r="H156" s="7">
        <v>2.2999999999999998</v>
      </c>
      <c r="I156" s="10">
        <v>0</v>
      </c>
      <c r="J156" s="7">
        <v>13</v>
      </c>
      <c r="K156" s="7">
        <v>16</v>
      </c>
      <c r="L156" s="9">
        <v>8.2000000000000003E-2</v>
      </c>
      <c r="M156" s="10">
        <v>0.16</v>
      </c>
      <c r="N156" s="12">
        <v>200</v>
      </c>
    </row>
    <row r="157" spans="1:14" x14ac:dyDescent="0.2">
      <c r="A157" s="4" t="s">
        <v>34</v>
      </c>
      <c r="B157" s="5">
        <v>43230</v>
      </c>
      <c r="C157" s="20">
        <v>0.4236111111111111</v>
      </c>
      <c r="D157" s="7">
        <v>9.4</v>
      </c>
      <c r="E157" s="8">
        <v>46.4</v>
      </c>
      <c r="F157" s="7">
        <v>8.84</v>
      </c>
      <c r="G157" s="7">
        <v>7.12</v>
      </c>
      <c r="H157" s="9">
        <v>0.51</v>
      </c>
      <c r="I157" s="8">
        <v>0</v>
      </c>
      <c r="J157" s="7">
        <v>24</v>
      </c>
      <c r="K157" s="7">
        <v>18</v>
      </c>
      <c r="L157" s="9">
        <v>0</v>
      </c>
      <c r="M157" s="8">
        <v>0.11</v>
      </c>
      <c r="N157" s="12">
        <v>45</v>
      </c>
    </row>
    <row r="158" spans="1:14" x14ac:dyDescent="0.2">
      <c r="A158" s="4" t="s">
        <v>34</v>
      </c>
      <c r="B158" s="5">
        <v>43272</v>
      </c>
      <c r="C158" s="6">
        <v>0.44097222222222227</v>
      </c>
      <c r="D158" s="7">
        <v>11.9</v>
      </c>
      <c r="E158" s="8">
        <v>58.1</v>
      </c>
      <c r="F158" s="7">
        <v>7.79</v>
      </c>
      <c r="G158" s="7">
        <v>7.05</v>
      </c>
      <c r="H158" s="9">
        <v>7</v>
      </c>
      <c r="I158" s="8">
        <v>0</v>
      </c>
      <c r="J158" s="7">
        <v>40</v>
      </c>
      <c r="K158" s="7">
        <v>21</v>
      </c>
      <c r="L158" s="9">
        <v>0</v>
      </c>
      <c r="M158" s="8">
        <v>0.13</v>
      </c>
      <c r="N158" s="12">
        <v>19</v>
      </c>
    </row>
    <row r="159" spans="1:14" x14ac:dyDescent="0.2">
      <c r="A159" s="4" t="s">
        <v>34</v>
      </c>
      <c r="B159" s="5">
        <v>43304</v>
      </c>
      <c r="C159" s="50" t="s">
        <v>35</v>
      </c>
      <c r="D159" s="50" t="s">
        <v>35</v>
      </c>
      <c r="E159" s="50" t="s">
        <v>35</v>
      </c>
      <c r="F159" s="50" t="s">
        <v>35</v>
      </c>
      <c r="G159" s="50" t="s">
        <v>35</v>
      </c>
      <c r="H159" s="50" t="s">
        <v>35</v>
      </c>
      <c r="I159" s="50" t="s">
        <v>35</v>
      </c>
      <c r="J159" s="50" t="s">
        <v>35</v>
      </c>
      <c r="K159" s="50" t="s">
        <v>35</v>
      </c>
      <c r="L159" s="50" t="s">
        <v>35</v>
      </c>
      <c r="M159" s="50" t="s">
        <v>35</v>
      </c>
      <c r="N159" s="50" t="s">
        <v>35</v>
      </c>
    </row>
    <row r="160" spans="1:14" x14ac:dyDescent="0.2">
      <c r="A160" s="4" t="s">
        <v>34</v>
      </c>
      <c r="B160" s="5">
        <v>43339</v>
      </c>
      <c r="C160" s="50" t="s">
        <v>35</v>
      </c>
      <c r="D160" s="50" t="s">
        <v>35</v>
      </c>
      <c r="E160" s="50" t="s">
        <v>35</v>
      </c>
      <c r="F160" s="50" t="s">
        <v>35</v>
      </c>
      <c r="G160" s="50" t="s">
        <v>35</v>
      </c>
      <c r="H160" s="50" t="s">
        <v>35</v>
      </c>
      <c r="I160" s="50" t="s">
        <v>35</v>
      </c>
      <c r="J160" s="50" t="s">
        <v>35</v>
      </c>
      <c r="K160" s="50" t="s">
        <v>35</v>
      </c>
      <c r="L160" s="50" t="s">
        <v>35</v>
      </c>
      <c r="M160" s="50" t="s">
        <v>35</v>
      </c>
      <c r="N160" s="50" t="s">
        <v>35</v>
      </c>
    </row>
    <row r="161" spans="1:14" x14ac:dyDescent="0.2">
      <c r="A161" s="13" t="s">
        <v>34</v>
      </c>
      <c r="B161" s="5">
        <v>43356</v>
      </c>
      <c r="C161" s="50" t="s">
        <v>35</v>
      </c>
      <c r="D161" s="50" t="s">
        <v>35</v>
      </c>
      <c r="E161" s="50" t="s">
        <v>35</v>
      </c>
      <c r="F161" s="50" t="s">
        <v>35</v>
      </c>
      <c r="G161" s="50" t="s">
        <v>35</v>
      </c>
      <c r="H161" s="50" t="s">
        <v>35</v>
      </c>
      <c r="I161" s="50" t="s">
        <v>35</v>
      </c>
      <c r="J161" s="50" t="s">
        <v>35</v>
      </c>
      <c r="K161" s="50" t="s">
        <v>35</v>
      </c>
      <c r="L161" s="50" t="s">
        <v>35</v>
      </c>
      <c r="M161" s="50" t="s">
        <v>35</v>
      </c>
      <c r="N161" s="50" t="s">
        <v>35</v>
      </c>
    </row>
    <row r="162" spans="1:14" x14ac:dyDescent="0.2">
      <c r="A162" s="13" t="s">
        <v>34</v>
      </c>
      <c r="B162" s="5">
        <v>43431</v>
      </c>
      <c r="C162" s="6">
        <v>0.51388888888888895</v>
      </c>
      <c r="D162" s="7">
        <v>7.8</v>
      </c>
      <c r="E162" s="8">
        <v>54.8</v>
      </c>
      <c r="F162" s="14">
        <v>8.2100000000000009</v>
      </c>
      <c r="G162" s="7">
        <v>7.2</v>
      </c>
      <c r="H162" s="7">
        <v>1.7</v>
      </c>
      <c r="I162" s="10">
        <v>0</v>
      </c>
      <c r="J162" s="7">
        <v>24</v>
      </c>
      <c r="K162" s="7">
        <v>21</v>
      </c>
      <c r="L162" s="10">
        <v>0</v>
      </c>
      <c r="M162" s="10">
        <v>0.49</v>
      </c>
      <c r="N162" s="12">
        <v>110</v>
      </c>
    </row>
    <row r="163" spans="1:14" x14ac:dyDescent="0.2">
      <c r="A163" s="13" t="s">
        <v>34</v>
      </c>
      <c r="B163" s="5">
        <v>43453</v>
      </c>
      <c r="C163" s="6">
        <v>0.52777777777777779</v>
      </c>
      <c r="D163" s="7">
        <v>5</v>
      </c>
      <c r="E163" s="8">
        <v>44</v>
      </c>
      <c r="F163" s="14">
        <v>9.98</v>
      </c>
      <c r="G163" s="7">
        <v>7.4</v>
      </c>
      <c r="H163" s="7">
        <v>2.2999999999999998</v>
      </c>
      <c r="I163" s="10">
        <v>0</v>
      </c>
      <c r="J163" s="7">
        <v>20</v>
      </c>
      <c r="K163" s="7">
        <v>14</v>
      </c>
      <c r="L163" s="10">
        <v>0</v>
      </c>
      <c r="M163" s="10">
        <v>0</v>
      </c>
      <c r="N163" s="12">
        <v>130</v>
      </c>
    </row>
    <row r="164" spans="1:14" x14ac:dyDescent="0.2">
      <c r="A164" s="13"/>
      <c r="B164" s="5"/>
      <c r="C164" s="15" t="s">
        <v>15</v>
      </c>
      <c r="D164" s="16">
        <f t="shared" ref="D164:N164" si="36">AVERAGE(D156:D163)</f>
        <v>8.0399999999999991</v>
      </c>
      <c r="E164" s="17">
        <f t="shared" si="36"/>
        <v>48.779999999999994</v>
      </c>
      <c r="F164" s="16">
        <f t="shared" si="36"/>
        <v>8.984</v>
      </c>
      <c r="G164" s="16">
        <f t="shared" si="36"/>
        <v>7.194</v>
      </c>
      <c r="H164" s="16">
        <f t="shared" si="36"/>
        <v>2.7619999999999996</v>
      </c>
      <c r="I164" s="16">
        <f t="shared" si="36"/>
        <v>0</v>
      </c>
      <c r="J164" s="16">
        <f t="shared" si="36"/>
        <v>24.2</v>
      </c>
      <c r="K164" s="16">
        <f t="shared" si="36"/>
        <v>18</v>
      </c>
      <c r="L164" s="16">
        <f t="shared" si="36"/>
        <v>1.6400000000000001E-2</v>
      </c>
      <c r="M164" s="16">
        <f t="shared" si="36"/>
        <v>0.17799999999999999</v>
      </c>
      <c r="N164" s="16">
        <f t="shared" si="36"/>
        <v>100.8</v>
      </c>
    </row>
    <row r="165" spans="1:14" x14ac:dyDescent="0.2">
      <c r="A165" s="13"/>
      <c r="B165" s="5"/>
      <c r="C165" s="15" t="s">
        <v>16</v>
      </c>
      <c r="D165" s="16">
        <f t="shared" ref="D165:N165" si="37">MIN(D156:D163)</f>
        <v>5</v>
      </c>
      <c r="E165" s="17">
        <f t="shared" si="37"/>
        <v>40.6</v>
      </c>
      <c r="F165" s="16">
        <f t="shared" si="37"/>
        <v>7.79</v>
      </c>
      <c r="G165" s="16">
        <f t="shared" si="37"/>
        <v>7.05</v>
      </c>
      <c r="H165" s="16">
        <f t="shared" si="37"/>
        <v>0.51</v>
      </c>
      <c r="I165" s="16">
        <f t="shared" si="37"/>
        <v>0</v>
      </c>
      <c r="J165" s="16">
        <f t="shared" si="37"/>
        <v>13</v>
      </c>
      <c r="K165" s="16">
        <f t="shared" si="37"/>
        <v>14</v>
      </c>
      <c r="L165" s="16">
        <f t="shared" si="37"/>
        <v>0</v>
      </c>
      <c r="M165" s="16">
        <f t="shared" si="37"/>
        <v>0</v>
      </c>
      <c r="N165" s="16">
        <f t="shared" si="37"/>
        <v>19</v>
      </c>
    </row>
    <row r="166" spans="1:14" x14ac:dyDescent="0.2">
      <c r="A166" s="13"/>
      <c r="B166" s="5"/>
      <c r="C166" s="15" t="s">
        <v>17</v>
      </c>
      <c r="D166" s="16">
        <f t="shared" ref="D166:N166" si="38">MAX(D156:D163)</f>
        <v>11.9</v>
      </c>
      <c r="E166" s="17">
        <f t="shared" si="38"/>
        <v>58.1</v>
      </c>
      <c r="F166" s="16">
        <f t="shared" si="38"/>
        <v>10.1</v>
      </c>
      <c r="G166" s="16">
        <f t="shared" si="38"/>
        <v>7.4</v>
      </c>
      <c r="H166" s="16">
        <f t="shared" si="38"/>
        <v>7</v>
      </c>
      <c r="I166" s="16">
        <f t="shared" si="38"/>
        <v>0</v>
      </c>
      <c r="J166" s="16">
        <f t="shared" si="38"/>
        <v>40</v>
      </c>
      <c r="K166" s="16">
        <f t="shared" si="38"/>
        <v>21</v>
      </c>
      <c r="L166" s="16">
        <f t="shared" si="38"/>
        <v>8.2000000000000003E-2</v>
      </c>
      <c r="M166" s="16">
        <f t="shared" si="38"/>
        <v>0.49</v>
      </c>
      <c r="N166" s="16">
        <f t="shared" si="38"/>
        <v>200</v>
      </c>
    </row>
    <row r="167" spans="1:14" x14ac:dyDescent="0.2">
      <c r="A167" s="4"/>
      <c r="B167" s="5"/>
      <c r="C167" s="6"/>
      <c r="D167" s="7"/>
      <c r="E167" s="8"/>
      <c r="F167" s="7"/>
      <c r="G167" s="7"/>
      <c r="H167" s="8"/>
      <c r="I167" s="8"/>
      <c r="J167" s="8"/>
      <c r="K167" s="8"/>
      <c r="L167" s="7"/>
      <c r="M167" s="8"/>
      <c r="N167" s="7"/>
    </row>
    <row r="168" spans="1:14" x14ac:dyDescent="0.2">
      <c r="A168" s="4" t="s">
        <v>36</v>
      </c>
      <c r="B168" s="5">
        <v>43188</v>
      </c>
      <c r="C168" s="6">
        <v>0.13194444444444445</v>
      </c>
      <c r="D168" s="7">
        <v>8.5</v>
      </c>
      <c r="E168" s="8">
        <v>44.7</v>
      </c>
      <c r="F168" s="7">
        <v>10.1</v>
      </c>
      <c r="G168" s="7">
        <v>7.6</v>
      </c>
      <c r="H168" s="7">
        <v>1.7</v>
      </c>
      <c r="I168" s="8">
        <v>0</v>
      </c>
      <c r="J168" s="7">
        <v>20</v>
      </c>
      <c r="K168" s="7">
        <v>20</v>
      </c>
      <c r="L168" s="9">
        <v>7.4999999999999997E-2</v>
      </c>
      <c r="M168" s="10">
        <v>0.3</v>
      </c>
      <c r="N168" s="12">
        <v>190</v>
      </c>
    </row>
    <row r="169" spans="1:14" x14ac:dyDescent="0.2">
      <c r="A169" s="4" t="s">
        <v>36</v>
      </c>
      <c r="B169" s="5">
        <v>43230</v>
      </c>
      <c r="C169" s="6">
        <v>7.6388888888888895E-2</v>
      </c>
      <c r="D169" s="7">
        <v>13.8</v>
      </c>
      <c r="E169" s="8">
        <v>54.7</v>
      </c>
      <c r="F169" s="7">
        <v>8.4600000000000009</v>
      </c>
      <c r="G169" s="7">
        <v>7.59</v>
      </c>
      <c r="H169" s="7">
        <v>0.28000000000000003</v>
      </c>
      <c r="I169" s="10">
        <v>0</v>
      </c>
      <c r="J169" s="7">
        <v>24</v>
      </c>
      <c r="K169" s="7">
        <v>20</v>
      </c>
      <c r="L169" s="9">
        <v>0.12</v>
      </c>
      <c r="M169" s="10">
        <v>0.35</v>
      </c>
      <c r="N169" s="12">
        <v>34</v>
      </c>
    </row>
    <row r="170" spans="1:14" x14ac:dyDescent="0.2">
      <c r="A170" s="4" t="s">
        <v>36</v>
      </c>
      <c r="B170" s="5">
        <v>43272</v>
      </c>
      <c r="C170" s="6">
        <v>0.52986111111111112</v>
      </c>
      <c r="D170" s="7">
        <v>13.5</v>
      </c>
      <c r="E170" s="8">
        <v>50.9</v>
      </c>
      <c r="F170" s="7">
        <v>8.6999999999999993</v>
      </c>
      <c r="G170" s="7">
        <v>7.58</v>
      </c>
      <c r="H170" s="7">
        <v>0.89</v>
      </c>
      <c r="I170" s="10">
        <v>0</v>
      </c>
      <c r="J170" s="10">
        <v>21</v>
      </c>
      <c r="K170" s="10">
        <v>16</v>
      </c>
      <c r="L170" s="9">
        <v>0.14000000000000001</v>
      </c>
      <c r="M170" s="10">
        <v>0.23</v>
      </c>
      <c r="N170" s="12">
        <v>19</v>
      </c>
    </row>
    <row r="171" spans="1:14" x14ac:dyDescent="0.2">
      <c r="A171" s="4" t="s">
        <v>36</v>
      </c>
      <c r="B171" s="5">
        <v>43304</v>
      </c>
      <c r="C171" s="6">
        <v>0.19166666666666665</v>
      </c>
      <c r="D171" s="7">
        <v>21.7</v>
      </c>
      <c r="E171" s="8">
        <v>68.099999999999994</v>
      </c>
      <c r="F171" s="7">
        <v>7.78</v>
      </c>
      <c r="G171" s="7">
        <v>7.71</v>
      </c>
      <c r="H171" s="7">
        <v>20.100000000000001</v>
      </c>
      <c r="I171" s="8">
        <v>0</v>
      </c>
      <c r="J171" s="7">
        <v>21</v>
      </c>
      <c r="K171" s="7">
        <v>27</v>
      </c>
      <c r="L171" s="7">
        <v>0</v>
      </c>
      <c r="M171" s="8">
        <v>0</v>
      </c>
      <c r="N171" s="12">
        <v>56</v>
      </c>
    </row>
    <row r="172" spans="1:14" s="4" customFormat="1" x14ac:dyDescent="0.2">
      <c r="A172" s="13" t="s">
        <v>36</v>
      </c>
      <c r="B172" s="5">
        <v>43340</v>
      </c>
      <c r="C172" s="49">
        <v>0.5</v>
      </c>
      <c r="D172" s="7">
        <v>13.4</v>
      </c>
      <c r="E172" s="8">
        <v>42.1</v>
      </c>
      <c r="F172" s="7">
        <v>8.2100000000000009</v>
      </c>
      <c r="G172" s="7">
        <v>7.37</v>
      </c>
      <c r="H172" s="7">
        <v>1.4</v>
      </c>
      <c r="I172" s="10">
        <v>2.2999999999999998</v>
      </c>
      <c r="J172" s="7">
        <v>16</v>
      </c>
      <c r="K172" s="7">
        <v>14</v>
      </c>
      <c r="L172" s="9">
        <v>0</v>
      </c>
      <c r="M172" s="10">
        <v>0.51</v>
      </c>
      <c r="N172" s="11">
        <v>200</v>
      </c>
    </row>
    <row r="173" spans="1:14" x14ac:dyDescent="0.2">
      <c r="A173" s="13" t="s">
        <v>36</v>
      </c>
      <c r="B173" s="5">
        <v>43356</v>
      </c>
      <c r="C173" s="6">
        <v>0.15972222222222224</v>
      </c>
      <c r="D173" s="7">
        <v>12.1</v>
      </c>
      <c r="E173" s="7">
        <v>64.3</v>
      </c>
      <c r="F173" s="7">
        <v>9.51</v>
      </c>
      <c r="G173" s="7">
        <v>7.7</v>
      </c>
      <c r="H173" s="7">
        <v>0.18</v>
      </c>
      <c r="I173" s="10">
        <v>0</v>
      </c>
      <c r="J173" s="7">
        <v>20</v>
      </c>
      <c r="K173" s="7">
        <v>22</v>
      </c>
      <c r="L173" s="9">
        <v>5.8000000000000003E-2</v>
      </c>
      <c r="M173" s="10">
        <v>0.19</v>
      </c>
      <c r="N173" s="12">
        <v>56</v>
      </c>
    </row>
    <row r="174" spans="1:14" x14ac:dyDescent="0.2">
      <c r="A174" s="13" t="s">
        <v>36</v>
      </c>
      <c r="B174" s="5">
        <v>43431</v>
      </c>
      <c r="C174" s="6">
        <v>0.4861111111111111</v>
      </c>
      <c r="D174" s="9">
        <v>7.3</v>
      </c>
      <c r="E174" s="9">
        <v>72.7</v>
      </c>
      <c r="F174" s="21">
        <v>10.4</v>
      </c>
      <c r="G174" s="9">
        <v>8</v>
      </c>
      <c r="H174" s="7">
        <v>0.28999999999999998</v>
      </c>
      <c r="I174" s="10">
        <v>0</v>
      </c>
      <c r="J174" s="7">
        <v>26</v>
      </c>
      <c r="K174" s="7">
        <v>29</v>
      </c>
      <c r="L174" s="10">
        <v>7.9000000000000001E-2</v>
      </c>
      <c r="M174" s="10">
        <v>1.2</v>
      </c>
      <c r="N174" s="12">
        <v>20</v>
      </c>
    </row>
    <row r="175" spans="1:14" x14ac:dyDescent="0.2">
      <c r="A175" s="13" t="s">
        <v>36</v>
      </c>
      <c r="B175" s="5">
        <v>43454</v>
      </c>
      <c r="C175" s="37">
        <v>0.1423611111111111</v>
      </c>
      <c r="D175" s="7">
        <v>5.2</v>
      </c>
      <c r="E175" s="8">
        <v>65.2</v>
      </c>
      <c r="F175" s="14">
        <v>11.2</v>
      </c>
      <c r="G175" s="7">
        <v>8.0399999999999991</v>
      </c>
      <c r="H175" s="7">
        <v>1</v>
      </c>
      <c r="I175" s="10">
        <v>0</v>
      </c>
      <c r="J175" s="7">
        <v>22</v>
      </c>
      <c r="K175" s="7">
        <v>23</v>
      </c>
      <c r="L175" s="10">
        <v>0</v>
      </c>
      <c r="M175" s="10">
        <v>0</v>
      </c>
      <c r="N175" s="12">
        <v>20</v>
      </c>
    </row>
    <row r="176" spans="1:14" x14ac:dyDescent="0.2">
      <c r="A176" s="13"/>
      <c r="B176" s="5"/>
      <c r="C176" s="15" t="s">
        <v>15</v>
      </c>
      <c r="D176" s="16">
        <f t="shared" ref="D176:N176" si="39">AVERAGE(D168:D175)</f>
        <v>11.9375</v>
      </c>
      <c r="E176" s="17">
        <f t="shared" si="39"/>
        <v>57.837499999999999</v>
      </c>
      <c r="F176" s="16">
        <f t="shared" si="39"/>
        <v>9.2949999999999999</v>
      </c>
      <c r="G176" s="16">
        <f t="shared" si="39"/>
        <v>7.6987500000000004</v>
      </c>
      <c r="H176" s="16">
        <f t="shared" si="39"/>
        <v>3.23</v>
      </c>
      <c r="I176" s="16">
        <f t="shared" si="39"/>
        <v>0.28749999999999998</v>
      </c>
      <c r="J176" s="16">
        <f t="shared" si="39"/>
        <v>21.25</v>
      </c>
      <c r="K176" s="16">
        <f t="shared" si="39"/>
        <v>21.375</v>
      </c>
      <c r="L176" s="16">
        <f t="shared" si="39"/>
        <v>5.9000000000000004E-2</v>
      </c>
      <c r="M176" s="16">
        <f t="shared" si="39"/>
        <v>0.34749999999999998</v>
      </c>
      <c r="N176" s="16">
        <f t="shared" si="39"/>
        <v>74.375</v>
      </c>
    </row>
    <row r="177" spans="1:18" x14ac:dyDescent="0.2">
      <c r="A177" s="13"/>
      <c r="B177" s="5"/>
      <c r="C177" s="15" t="s">
        <v>16</v>
      </c>
      <c r="D177" s="16">
        <f t="shared" ref="D177:N177" si="40">MIN(D168:D175)</f>
        <v>5.2</v>
      </c>
      <c r="E177" s="17">
        <f t="shared" si="40"/>
        <v>42.1</v>
      </c>
      <c r="F177" s="16">
        <f t="shared" si="40"/>
        <v>7.78</v>
      </c>
      <c r="G177" s="16">
        <f t="shared" si="40"/>
        <v>7.37</v>
      </c>
      <c r="H177" s="16">
        <f t="shared" si="40"/>
        <v>0.18</v>
      </c>
      <c r="I177" s="16">
        <f t="shared" si="40"/>
        <v>0</v>
      </c>
      <c r="J177" s="16">
        <f t="shared" si="40"/>
        <v>16</v>
      </c>
      <c r="K177" s="16">
        <f t="shared" si="40"/>
        <v>14</v>
      </c>
      <c r="L177" s="16">
        <f t="shared" si="40"/>
        <v>0</v>
      </c>
      <c r="M177" s="16">
        <f t="shared" si="40"/>
        <v>0</v>
      </c>
      <c r="N177" s="16">
        <f t="shared" si="40"/>
        <v>19</v>
      </c>
    </row>
    <row r="178" spans="1:18" x14ac:dyDescent="0.2">
      <c r="A178" s="13"/>
      <c r="B178" s="5"/>
      <c r="C178" s="15" t="s">
        <v>17</v>
      </c>
      <c r="D178" s="16">
        <f t="shared" ref="D178:N178" si="41">MAX(D168:D175)</f>
        <v>21.7</v>
      </c>
      <c r="E178" s="17">
        <f t="shared" si="41"/>
        <v>72.7</v>
      </c>
      <c r="F178" s="16">
        <f t="shared" si="41"/>
        <v>11.2</v>
      </c>
      <c r="G178" s="16">
        <f t="shared" si="41"/>
        <v>8.0399999999999991</v>
      </c>
      <c r="H178" s="16">
        <f t="shared" si="41"/>
        <v>20.100000000000001</v>
      </c>
      <c r="I178" s="16">
        <f t="shared" si="41"/>
        <v>2.2999999999999998</v>
      </c>
      <c r="J178" s="16">
        <f t="shared" si="41"/>
        <v>26</v>
      </c>
      <c r="K178" s="16">
        <f t="shared" si="41"/>
        <v>29</v>
      </c>
      <c r="L178" s="16">
        <f t="shared" si="41"/>
        <v>0.14000000000000001</v>
      </c>
      <c r="M178" s="16">
        <f t="shared" si="41"/>
        <v>1.2</v>
      </c>
      <c r="N178" s="16">
        <f t="shared" si="41"/>
        <v>200</v>
      </c>
      <c r="R178" s="51"/>
    </row>
    <row r="179" spans="1:18" ht="13.5" thickBot="1" x14ac:dyDescent="0.25">
      <c r="A179" s="13"/>
      <c r="B179" s="5"/>
      <c r="C179" s="6"/>
      <c r="D179" s="7"/>
      <c r="E179" s="8"/>
      <c r="F179" s="7"/>
      <c r="G179" s="7"/>
      <c r="H179" s="8"/>
      <c r="I179" s="8"/>
      <c r="J179" s="8"/>
      <c r="K179" s="7"/>
      <c r="L179" s="7"/>
      <c r="M179" s="8"/>
      <c r="N179" s="7"/>
      <c r="R179" s="52"/>
    </row>
    <row r="180" spans="1:18" ht="13.5" thickBot="1" x14ac:dyDescent="0.25">
      <c r="A180" s="4" t="s">
        <v>37</v>
      </c>
      <c r="B180" s="5">
        <v>43188</v>
      </c>
      <c r="C180" s="6">
        <v>0.25347222222222221</v>
      </c>
      <c r="D180" s="7">
        <v>6</v>
      </c>
      <c r="E180" s="8">
        <v>32.5</v>
      </c>
      <c r="F180" s="7">
        <v>10.199999999999999</v>
      </c>
      <c r="G180" s="7">
        <v>7</v>
      </c>
      <c r="H180" s="7">
        <v>2.5</v>
      </c>
      <c r="I180" s="10">
        <v>0</v>
      </c>
      <c r="J180" s="7">
        <v>14</v>
      </c>
      <c r="K180" s="7">
        <v>12</v>
      </c>
      <c r="L180" s="9">
        <v>6.0999999999999999E-2</v>
      </c>
      <c r="M180" s="10">
        <v>0.19</v>
      </c>
      <c r="N180" s="12">
        <v>240</v>
      </c>
      <c r="R180" s="53"/>
    </row>
    <row r="181" spans="1:18" ht="13.5" thickBot="1" x14ac:dyDescent="0.25">
      <c r="A181" s="4" t="s">
        <v>37</v>
      </c>
      <c r="B181" s="5">
        <v>43230</v>
      </c>
      <c r="C181" s="6">
        <v>1035</v>
      </c>
      <c r="D181" s="7">
        <v>9.1300000000000008</v>
      </c>
      <c r="E181" s="8">
        <v>47.3</v>
      </c>
      <c r="F181" s="7">
        <v>9.0399999999999991</v>
      </c>
      <c r="G181" s="7">
        <v>7.19</v>
      </c>
      <c r="H181" s="7">
        <v>0.77</v>
      </c>
      <c r="I181" s="8">
        <v>0</v>
      </c>
      <c r="J181" s="7">
        <v>25</v>
      </c>
      <c r="K181" s="7">
        <v>19</v>
      </c>
      <c r="L181" s="7">
        <v>0</v>
      </c>
      <c r="M181" s="21">
        <v>0</v>
      </c>
      <c r="N181" s="12">
        <v>58</v>
      </c>
      <c r="R181" s="54"/>
    </row>
    <row r="182" spans="1:18" ht="13.5" thickBot="1" x14ac:dyDescent="0.25">
      <c r="A182" s="4" t="s">
        <v>37</v>
      </c>
      <c r="B182" s="5">
        <v>43272</v>
      </c>
      <c r="C182" s="6">
        <v>0.42986111111111108</v>
      </c>
      <c r="D182" s="7">
        <v>10.6</v>
      </c>
      <c r="E182" s="8">
        <v>45.9</v>
      </c>
      <c r="F182" s="7">
        <v>8.4</v>
      </c>
      <c r="G182" s="7">
        <v>7.33</v>
      </c>
      <c r="H182" s="7">
        <v>1.5</v>
      </c>
      <c r="I182" s="10">
        <v>0</v>
      </c>
      <c r="J182" s="7">
        <v>26</v>
      </c>
      <c r="K182" s="7">
        <v>15</v>
      </c>
      <c r="L182" s="7">
        <v>0.14000000000000001</v>
      </c>
      <c r="M182" s="8">
        <v>0</v>
      </c>
      <c r="N182" s="12">
        <v>37</v>
      </c>
      <c r="R182" s="54"/>
    </row>
    <row r="183" spans="1:18" ht="13.5" thickBot="1" x14ac:dyDescent="0.25">
      <c r="A183" s="32" t="s">
        <v>37</v>
      </c>
      <c r="B183" s="33">
        <v>43304</v>
      </c>
      <c r="C183" s="6">
        <v>7.8472222222222221E-2</v>
      </c>
      <c r="D183" s="7">
        <v>15</v>
      </c>
      <c r="E183" s="8">
        <v>41.9</v>
      </c>
      <c r="F183" s="7">
        <v>7.58</v>
      </c>
      <c r="G183" s="7">
        <v>7.12</v>
      </c>
      <c r="H183" s="7">
        <v>8.81</v>
      </c>
      <c r="I183" s="10">
        <v>86</v>
      </c>
      <c r="J183" s="7">
        <v>22</v>
      </c>
      <c r="K183" s="7">
        <v>15</v>
      </c>
      <c r="L183" s="9">
        <v>0</v>
      </c>
      <c r="M183" s="10">
        <v>0</v>
      </c>
      <c r="N183" s="41">
        <v>1200</v>
      </c>
      <c r="R183" s="54"/>
    </row>
    <row r="184" spans="1:18" ht="13.5" thickBot="1" x14ac:dyDescent="0.25">
      <c r="A184" s="13" t="s">
        <v>37</v>
      </c>
      <c r="B184" s="5">
        <v>43339</v>
      </c>
      <c r="C184" s="6">
        <v>0.52083333333333337</v>
      </c>
      <c r="D184" s="7">
        <v>11.9</v>
      </c>
      <c r="E184" s="8">
        <v>89.8</v>
      </c>
      <c r="F184" s="7">
        <v>8.32</v>
      </c>
      <c r="G184" s="7">
        <v>7.89</v>
      </c>
      <c r="H184" s="9">
        <v>3.2</v>
      </c>
      <c r="I184" s="10">
        <v>12</v>
      </c>
      <c r="J184" s="7">
        <v>19</v>
      </c>
      <c r="K184" s="7">
        <v>13</v>
      </c>
      <c r="L184" s="9">
        <v>0</v>
      </c>
      <c r="M184" s="10">
        <v>0.82</v>
      </c>
      <c r="N184" s="12">
        <v>620</v>
      </c>
      <c r="R184" s="54"/>
    </row>
    <row r="185" spans="1:18" ht="13.5" thickBot="1" x14ac:dyDescent="0.25">
      <c r="A185" s="13" t="s">
        <v>37</v>
      </c>
      <c r="B185" s="5">
        <v>43356</v>
      </c>
      <c r="C185" s="6">
        <v>0.53819444444444442</v>
      </c>
      <c r="D185" s="7">
        <v>11.1</v>
      </c>
      <c r="E185" s="7">
        <v>41.5</v>
      </c>
      <c r="F185" s="7">
        <v>9.0299999999999994</v>
      </c>
      <c r="G185" s="7">
        <v>7.63</v>
      </c>
      <c r="H185" s="7">
        <v>0.52</v>
      </c>
      <c r="I185" s="10">
        <v>0</v>
      </c>
      <c r="J185" s="7">
        <v>18</v>
      </c>
      <c r="K185" s="7">
        <v>11</v>
      </c>
      <c r="L185" s="9">
        <v>0</v>
      </c>
      <c r="M185" s="10">
        <v>0.13</v>
      </c>
      <c r="N185" s="12">
        <v>42</v>
      </c>
      <c r="R185" s="54"/>
    </row>
    <row r="186" spans="1:18" ht="13.5" thickBot="1" x14ac:dyDescent="0.25">
      <c r="A186" s="13" t="s">
        <v>37</v>
      </c>
      <c r="B186" s="5">
        <v>43431</v>
      </c>
      <c r="C186" s="37">
        <v>0.50694444444444442</v>
      </c>
      <c r="D186" s="7">
        <v>6.5</v>
      </c>
      <c r="E186" s="8">
        <v>51.6</v>
      </c>
      <c r="F186" s="14">
        <v>9.7100000000000009</v>
      </c>
      <c r="G186" s="7">
        <v>7.8</v>
      </c>
      <c r="H186" s="7">
        <v>0.43</v>
      </c>
      <c r="I186" s="10">
        <v>0</v>
      </c>
      <c r="J186" s="7">
        <v>29</v>
      </c>
      <c r="K186" s="7">
        <v>19</v>
      </c>
      <c r="L186" s="10">
        <v>0.12</v>
      </c>
      <c r="M186" s="10">
        <v>0.73</v>
      </c>
      <c r="N186" s="12">
        <v>39</v>
      </c>
      <c r="R186" s="54"/>
    </row>
    <row r="187" spans="1:18" ht="13.5" thickBot="1" x14ac:dyDescent="0.25">
      <c r="A187" s="13" t="s">
        <v>37</v>
      </c>
      <c r="B187" s="5">
        <v>43453</v>
      </c>
      <c r="C187" s="37">
        <v>0.51736111111111105</v>
      </c>
      <c r="D187" s="7">
        <v>4.0999999999999996</v>
      </c>
      <c r="E187" s="8">
        <v>51.9</v>
      </c>
      <c r="F187" s="14">
        <v>10.7</v>
      </c>
      <c r="G187" s="7">
        <v>7.5</v>
      </c>
      <c r="H187" s="7">
        <v>62</v>
      </c>
      <c r="I187" s="10">
        <v>69</v>
      </c>
      <c r="J187" s="7">
        <v>23</v>
      </c>
      <c r="K187" s="7">
        <v>17</v>
      </c>
      <c r="L187" s="10">
        <v>0</v>
      </c>
      <c r="M187" s="10">
        <v>0</v>
      </c>
      <c r="N187" s="12">
        <v>120</v>
      </c>
      <c r="R187" s="54"/>
    </row>
    <row r="188" spans="1:18" ht="13.5" thickBot="1" x14ac:dyDescent="0.25">
      <c r="A188" s="13"/>
      <c r="B188" s="5"/>
      <c r="C188" s="15" t="s">
        <v>15</v>
      </c>
      <c r="D188" s="16">
        <f t="shared" ref="D188:N188" si="42">AVERAGE(D180:D187)</f>
        <v>9.2912499999999998</v>
      </c>
      <c r="E188" s="17">
        <f t="shared" si="42"/>
        <v>50.3</v>
      </c>
      <c r="F188" s="16">
        <f t="shared" si="42"/>
        <v>9.1225000000000005</v>
      </c>
      <c r="G188" s="16">
        <f t="shared" si="42"/>
        <v>7.4325000000000001</v>
      </c>
      <c r="H188" s="16">
        <f t="shared" si="42"/>
        <v>9.9662500000000005</v>
      </c>
      <c r="I188" s="16">
        <f t="shared" si="42"/>
        <v>20.875</v>
      </c>
      <c r="J188" s="16">
        <f t="shared" si="42"/>
        <v>22</v>
      </c>
      <c r="K188" s="16">
        <f t="shared" si="42"/>
        <v>15.125</v>
      </c>
      <c r="L188" s="16">
        <f t="shared" si="42"/>
        <v>4.0125000000000001E-2</v>
      </c>
      <c r="M188" s="16">
        <f t="shared" si="42"/>
        <v>0.23375000000000001</v>
      </c>
      <c r="N188" s="16">
        <f t="shared" si="42"/>
        <v>294.5</v>
      </c>
      <c r="R188" s="54"/>
    </row>
    <row r="189" spans="1:18" ht="13.5" thickBot="1" x14ac:dyDescent="0.25">
      <c r="A189" s="13"/>
      <c r="B189" s="5"/>
      <c r="C189" s="15" t="s">
        <v>16</v>
      </c>
      <c r="D189" s="16">
        <f t="shared" ref="D189:N189" si="43">MIN(D180:D187)</f>
        <v>4.0999999999999996</v>
      </c>
      <c r="E189" s="17">
        <f t="shared" si="43"/>
        <v>32.5</v>
      </c>
      <c r="F189" s="16">
        <f t="shared" si="43"/>
        <v>7.58</v>
      </c>
      <c r="G189" s="16">
        <f t="shared" si="43"/>
        <v>7</v>
      </c>
      <c r="H189" s="16">
        <f t="shared" si="43"/>
        <v>0.43</v>
      </c>
      <c r="I189" s="16">
        <f t="shared" si="43"/>
        <v>0</v>
      </c>
      <c r="J189" s="16">
        <f t="shared" si="43"/>
        <v>14</v>
      </c>
      <c r="K189" s="16">
        <f t="shared" si="43"/>
        <v>11</v>
      </c>
      <c r="L189" s="16">
        <f t="shared" si="43"/>
        <v>0</v>
      </c>
      <c r="M189" s="16">
        <f t="shared" si="43"/>
        <v>0</v>
      </c>
      <c r="N189" s="16">
        <f t="shared" si="43"/>
        <v>37</v>
      </c>
      <c r="R189" s="54"/>
    </row>
    <row r="190" spans="1:18" ht="13.5" thickBot="1" x14ac:dyDescent="0.25">
      <c r="A190" s="13"/>
      <c r="B190" s="5"/>
      <c r="C190" s="15" t="s">
        <v>17</v>
      </c>
      <c r="D190" s="16">
        <f t="shared" ref="D190:N190" si="44">MAX(D180:D187)</f>
        <v>15</v>
      </c>
      <c r="E190" s="17">
        <f t="shared" si="44"/>
        <v>89.8</v>
      </c>
      <c r="F190" s="16">
        <f t="shared" si="44"/>
        <v>10.7</v>
      </c>
      <c r="G190" s="16">
        <f t="shared" si="44"/>
        <v>7.89</v>
      </c>
      <c r="H190" s="16">
        <f t="shared" si="44"/>
        <v>62</v>
      </c>
      <c r="I190" s="16">
        <f t="shared" si="44"/>
        <v>86</v>
      </c>
      <c r="J190" s="16">
        <f t="shared" si="44"/>
        <v>29</v>
      </c>
      <c r="K190" s="16">
        <f t="shared" si="44"/>
        <v>19</v>
      </c>
      <c r="L190" s="16">
        <f t="shared" si="44"/>
        <v>0.14000000000000001</v>
      </c>
      <c r="M190" s="16">
        <f t="shared" si="44"/>
        <v>0.82</v>
      </c>
      <c r="N190" s="16">
        <f t="shared" si="44"/>
        <v>1200</v>
      </c>
      <c r="R190" s="54"/>
    </row>
    <row r="191" spans="1:18" ht="13.5" thickBot="1" x14ac:dyDescent="0.25">
      <c r="A191" s="4"/>
      <c r="B191" s="5"/>
      <c r="C191" s="6"/>
      <c r="D191" s="7"/>
      <c r="E191" s="8"/>
      <c r="F191" s="7"/>
      <c r="G191" s="7"/>
      <c r="H191" s="8"/>
      <c r="I191" s="8"/>
      <c r="J191" s="8"/>
      <c r="K191" s="7"/>
      <c r="L191" s="7"/>
      <c r="M191" s="8"/>
      <c r="N191" s="7"/>
      <c r="R191" s="54"/>
    </row>
    <row r="192" spans="1:18" ht="13.5" thickBot="1" x14ac:dyDescent="0.25">
      <c r="A192" s="4" t="s">
        <v>38</v>
      </c>
      <c r="B192" s="5">
        <v>43188</v>
      </c>
      <c r="C192" s="6">
        <v>0.15625</v>
      </c>
      <c r="D192" s="7">
        <v>7.2</v>
      </c>
      <c r="E192" s="8">
        <v>32.700000000000003</v>
      </c>
      <c r="F192" s="7">
        <v>10.3</v>
      </c>
      <c r="G192" s="7">
        <v>7.7</v>
      </c>
      <c r="H192" s="7">
        <v>2.5</v>
      </c>
      <c r="I192" s="10">
        <v>0</v>
      </c>
      <c r="J192" s="7">
        <v>17</v>
      </c>
      <c r="K192" s="7">
        <v>12</v>
      </c>
      <c r="L192" s="9">
        <v>0.06</v>
      </c>
      <c r="M192" s="10">
        <v>0.51</v>
      </c>
      <c r="N192" s="12">
        <v>230</v>
      </c>
      <c r="R192" s="54"/>
    </row>
    <row r="193" spans="1:18" ht="13.5" thickBot="1" x14ac:dyDescent="0.25">
      <c r="A193" s="4" t="s">
        <v>38</v>
      </c>
      <c r="B193" s="5">
        <v>43230</v>
      </c>
      <c r="C193" s="6">
        <v>4.5138888888888888E-2</v>
      </c>
      <c r="D193" s="7">
        <v>11.8</v>
      </c>
      <c r="E193" s="8">
        <v>39</v>
      </c>
      <c r="F193" s="7">
        <v>9.3000000000000007</v>
      </c>
      <c r="G193" s="7">
        <v>7.63</v>
      </c>
      <c r="H193" s="7">
        <v>0.69</v>
      </c>
      <c r="I193" s="8">
        <v>0</v>
      </c>
      <c r="J193" s="7">
        <v>19</v>
      </c>
      <c r="K193" s="7">
        <v>15</v>
      </c>
      <c r="L193" s="7">
        <v>0</v>
      </c>
      <c r="M193" s="8">
        <v>0.16</v>
      </c>
      <c r="N193" s="12">
        <v>50</v>
      </c>
      <c r="R193" s="54"/>
    </row>
    <row r="194" spans="1:18" ht="13.5" thickBot="1" x14ac:dyDescent="0.25">
      <c r="A194" s="4" t="s">
        <v>38</v>
      </c>
      <c r="B194" s="5">
        <v>43272</v>
      </c>
      <c r="C194" s="6">
        <v>0.50694444444444442</v>
      </c>
      <c r="D194" s="7">
        <v>12.9</v>
      </c>
      <c r="E194" s="8">
        <v>37.799999999999997</v>
      </c>
      <c r="F194" s="7">
        <v>8.3800000000000008</v>
      </c>
      <c r="G194" s="7">
        <v>7.88</v>
      </c>
      <c r="H194" s="7">
        <v>0.57999999999999996</v>
      </c>
      <c r="I194" s="8">
        <v>0</v>
      </c>
      <c r="J194" s="7">
        <v>18</v>
      </c>
      <c r="K194" s="7">
        <v>10</v>
      </c>
      <c r="L194" s="9">
        <v>0</v>
      </c>
      <c r="M194" s="10">
        <v>0.11</v>
      </c>
      <c r="N194" s="12">
        <v>29</v>
      </c>
      <c r="R194" s="54"/>
    </row>
    <row r="195" spans="1:18" x14ac:dyDescent="0.2">
      <c r="A195" s="4" t="s">
        <v>38</v>
      </c>
      <c r="B195" s="5">
        <v>43304</v>
      </c>
      <c r="C195" s="6">
        <v>0.16666666666666666</v>
      </c>
      <c r="D195" s="7">
        <v>17.7</v>
      </c>
      <c r="E195" s="8">
        <v>29</v>
      </c>
      <c r="F195" s="7">
        <v>7.7</v>
      </c>
      <c r="G195" s="7">
        <v>7.82</v>
      </c>
      <c r="H195" s="7">
        <v>40</v>
      </c>
      <c r="I195" s="8">
        <v>0</v>
      </c>
      <c r="J195" s="7">
        <v>8.4</v>
      </c>
      <c r="K195" s="7">
        <v>12</v>
      </c>
      <c r="L195" s="7">
        <v>0</v>
      </c>
      <c r="M195" s="8">
        <v>0</v>
      </c>
      <c r="N195" s="12">
        <v>68</v>
      </c>
      <c r="R195" s="52"/>
    </row>
    <row r="196" spans="1:18" x14ac:dyDescent="0.2">
      <c r="A196" s="13" t="s">
        <v>38</v>
      </c>
      <c r="B196" s="5">
        <v>43339</v>
      </c>
      <c r="C196" s="6">
        <v>0.125</v>
      </c>
      <c r="D196" s="7">
        <v>12.7</v>
      </c>
      <c r="E196" s="8">
        <v>7.3</v>
      </c>
      <c r="F196" s="7">
        <v>8.51</v>
      </c>
      <c r="G196" s="7">
        <v>7.13</v>
      </c>
      <c r="H196" s="9">
        <v>0.85</v>
      </c>
      <c r="I196" s="10">
        <v>0</v>
      </c>
      <c r="J196" s="7">
        <v>17</v>
      </c>
      <c r="K196" s="7">
        <v>10</v>
      </c>
      <c r="L196" s="9">
        <v>0</v>
      </c>
      <c r="M196" s="10">
        <v>0.22</v>
      </c>
      <c r="N196" s="11">
        <v>50</v>
      </c>
      <c r="R196" s="55"/>
    </row>
    <row r="197" spans="1:18" x14ac:dyDescent="0.2">
      <c r="A197" s="13" t="s">
        <v>38</v>
      </c>
      <c r="B197" s="5">
        <v>43356</v>
      </c>
      <c r="C197" s="6">
        <v>0.12847222222222224</v>
      </c>
      <c r="D197" s="7">
        <v>10.8</v>
      </c>
      <c r="E197" s="7">
        <v>34.299999999999997</v>
      </c>
      <c r="F197" s="7">
        <v>9.7799999999999994</v>
      </c>
      <c r="G197" s="7">
        <v>7.93</v>
      </c>
      <c r="H197" s="9">
        <v>0.41</v>
      </c>
      <c r="I197" s="10">
        <v>0</v>
      </c>
      <c r="J197" s="7">
        <v>15</v>
      </c>
      <c r="K197" s="7">
        <v>9.9</v>
      </c>
      <c r="L197" s="9">
        <v>0</v>
      </c>
      <c r="M197" s="10">
        <v>0.23</v>
      </c>
      <c r="N197" s="10">
        <v>74</v>
      </c>
    </row>
    <row r="198" spans="1:18" x14ac:dyDescent="0.2">
      <c r="A198" s="13" t="s">
        <v>38</v>
      </c>
      <c r="B198" s="5">
        <v>43430</v>
      </c>
      <c r="C198" s="6">
        <v>0.43402777777777773</v>
      </c>
      <c r="D198" s="9">
        <v>6.7</v>
      </c>
      <c r="E198" s="9">
        <v>38.299999999999997</v>
      </c>
      <c r="F198" s="21">
        <v>10.9</v>
      </c>
      <c r="G198" s="9">
        <v>8.4</v>
      </c>
      <c r="H198" s="9">
        <v>0.39</v>
      </c>
      <c r="I198" s="10">
        <v>12</v>
      </c>
      <c r="J198" s="7">
        <v>17</v>
      </c>
      <c r="K198" s="7">
        <v>13</v>
      </c>
      <c r="L198" s="10">
        <v>0.11</v>
      </c>
      <c r="M198" s="10">
        <v>1.7</v>
      </c>
      <c r="N198" s="10">
        <v>230</v>
      </c>
    </row>
    <row r="199" spans="1:18" x14ac:dyDescent="0.2">
      <c r="A199" s="13" t="s">
        <v>38</v>
      </c>
      <c r="B199" s="5">
        <v>43817</v>
      </c>
      <c r="C199" s="6">
        <v>0.1076388888888889</v>
      </c>
      <c r="D199" s="7">
        <v>5</v>
      </c>
      <c r="E199" s="8">
        <v>39.4</v>
      </c>
      <c r="F199" s="14">
        <v>11.23</v>
      </c>
      <c r="G199" s="7">
        <v>8.1</v>
      </c>
      <c r="H199" s="9">
        <v>0.74</v>
      </c>
      <c r="I199" s="10">
        <v>0</v>
      </c>
      <c r="J199" s="10">
        <v>16</v>
      </c>
      <c r="K199" s="7">
        <v>12</v>
      </c>
      <c r="L199" s="10">
        <v>0</v>
      </c>
      <c r="M199" s="10">
        <v>0</v>
      </c>
      <c r="N199" s="10">
        <v>130</v>
      </c>
      <c r="R199" s="48"/>
    </row>
    <row r="200" spans="1:18" x14ac:dyDescent="0.2">
      <c r="A200" s="13"/>
      <c r="B200" s="5"/>
      <c r="C200" s="15" t="s">
        <v>15</v>
      </c>
      <c r="D200" s="16">
        <f t="shared" ref="D200:N200" si="45">AVERAGE(D192:D199)</f>
        <v>10.6</v>
      </c>
      <c r="E200" s="17">
        <f t="shared" si="45"/>
        <v>32.225000000000001</v>
      </c>
      <c r="F200" s="16">
        <f t="shared" si="45"/>
        <v>9.5125000000000011</v>
      </c>
      <c r="G200" s="16">
        <f t="shared" si="45"/>
        <v>7.8237500000000004</v>
      </c>
      <c r="H200" s="16">
        <f t="shared" si="45"/>
        <v>5.7700000000000005</v>
      </c>
      <c r="I200" s="16">
        <f t="shared" si="45"/>
        <v>1.5</v>
      </c>
      <c r="J200" s="16">
        <f t="shared" si="45"/>
        <v>15.925000000000001</v>
      </c>
      <c r="K200" s="16">
        <f t="shared" si="45"/>
        <v>11.737500000000001</v>
      </c>
      <c r="L200" s="16">
        <f t="shared" si="45"/>
        <v>2.1249999999999998E-2</v>
      </c>
      <c r="M200" s="16">
        <f t="shared" si="45"/>
        <v>0.36624999999999996</v>
      </c>
      <c r="N200" s="16">
        <f t="shared" si="45"/>
        <v>107.625</v>
      </c>
    </row>
    <row r="201" spans="1:18" x14ac:dyDescent="0.2">
      <c r="A201" s="13"/>
      <c r="B201" s="5"/>
      <c r="C201" s="15" t="s">
        <v>16</v>
      </c>
      <c r="D201" s="16">
        <f t="shared" ref="D201:N201" si="46">MIN(D192:D199)</f>
        <v>5</v>
      </c>
      <c r="E201" s="17">
        <f t="shared" si="46"/>
        <v>7.3</v>
      </c>
      <c r="F201" s="16">
        <f t="shared" si="46"/>
        <v>7.7</v>
      </c>
      <c r="G201" s="16">
        <f t="shared" si="46"/>
        <v>7.13</v>
      </c>
      <c r="H201" s="16">
        <f t="shared" si="46"/>
        <v>0.39</v>
      </c>
      <c r="I201" s="16">
        <f t="shared" si="46"/>
        <v>0</v>
      </c>
      <c r="J201" s="16">
        <f t="shared" si="46"/>
        <v>8.4</v>
      </c>
      <c r="K201" s="16">
        <f t="shared" si="46"/>
        <v>9.9</v>
      </c>
      <c r="L201" s="16">
        <f t="shared" si="46"/>
        <v>0</v>
      </c>
      <c r="M201" s="16">
        <f t="shared" si="46"/>
        <v>0</v>
      </c>
      <c r="N201" s="16">
        <f t="shared" si="46"/>
        <v>29</v>
      </c>
    </row>
    <row r="202" spans="1:18" x14ac:dyDescent="0.2">
      <c r="A202" s="13"/>
      <c r="B202" s="5"/>
      <c r="C202" s="15" t="s">
        <v>17</v>
      </c>
      <c r="D202" s="16">
        <f>MAX(D192:D199)</f>
        <v>17.7</v>
      </c>
      <c r="E202" s="17">
        <f t="shared" ref="E202:N202" si="47">MAX(E192:E199)</f>
        <v>39.4</v>
      </c>
      <c r="F202" s="16">
        <f t="shared" si="47"/>
        <v>11.23</v>
      </c>
      <c r="G202" s="16">
        <f t="shared" si="47"/>
        <v>8.4</v>
      </c>
      <c r="H202" s="16">
        <f t="shared" si="47"/>
        <v>40</v>
      </c>
      <c r="I202" s="16">
        <f t="shared" si="47"/>
        <v>12</v>
      </c>
      <c r="J202" s="16">
        <f t="shared" si="47"/>
        <v>19</v>
      </c>
      <c r="K202" s="16">
        <f t="shared" si="47"/>
        <v>15</v>
      </c>
      <c r="L202" s="16">
        <f t="shared" si="47"/>
        <v>0.11</v>
      </c>
      <c r="M202" s="16">
        <f t="shared" si="47"/>
        <v>1.7</v>
      </c>
      <c r="N202" s="16">
        <f t="shared" si="47"/>
        <v>230</v>
      </c>
    </row>
    <row r="203" spans="1:18" x14ac:dyDescent="0.2">
      <c r="A203" s="4"/>
      <c r="B203" s="5"/>
      <c r="C203" s="4"/>
      <c r="D203" s="47"/>
      <c r="E203" s="4"/>
      <c r="F203" s="7"/>
      <c r="G203" s="47"/>
      <c r="H203" s="4"/>
      <c r="I203" s="4"/>
      <c r="J203" s="4"/>
      <c r="K203" s="4"/>
      <c r="L203" s="47"/>
      <c r="M203" s="4"/>
      <c r="N203" s="4"/>
    </row>
    <row r="204" spans="1:18" x14ac:dyDescent="0.2">
      <c r="A204" t="s">
        <v>39</v>
      </c>
      <c r="D204" s="48"/>
    </row>
    <row r="205" spans="1:18" x14ac:dyDescent="0.2">
      <c r="A205" t="s">
        <v>40</v>
      </c>
      <c r="D205" s="48"/>
    </row>
    <row r="206" spans="1:18" x14ac:dyDescent="0.2">
      <c r="A206" s="57" t="s">
        <v>41</v>
      </c>
      <c r="D206" s="48"/>
    </row>
    <row r="207" spans="1:18" x14ac:dyDescent="0.2">
      <c r="A207" s="57" t="s">
        <v>42</v>
      </c>
      <c r="D207" s="48"/>
      <c r="H207" s="58"/>
      <c r="I207" s="58"/>
      <c r="J207" s="58"/>
      <c r="K207" s="58"/>
      <c r="L207" s="58"/>
      <c r="M207" s="58"/>
      <c r="N207" s="58"/>
    </row>
    <row r="208" spans="1:18" x14ac:dyDescent="0.2">
      <c r="A208" s="57" t="s">
        <v>43</v>
      </c>
      <c r="D208" s="48"/>
    </row>
    <row r="209" spans="4:4" x14ac:dyDescent="0.2">
      <c r="D209" s="48"/>
    </row>
  </sheetData>
  <pageMargins left="0.75" right="0.75" top="1" bottom="1" header="0.5" footer="0.5"/>
  <pageSetup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view="pageBreakPreview" zoomScaleNormal="75" zoomScaleSheetLayoutView="100" workbookViewId="0">
      <pane ySplit="3" topLeftCell="A4" activePane="bottomLeft" state="frozen"/>
      <selection pane="bottomLeft" activeCell="I69" sqref="I69"/>
    </sheetView>
  </sheetViews>
  <sheetFormatPr defaultRowHeight="12.75" x14ac:dyDescent="0.2"/>
  <cols>
    <col min="1" max="1" width="10.7109375" style="4" customWidth="1"/>
    <col min="2" max="2" width="10.7109375" style="5" customWidth="1"/>
    <col min="3" max="4" width="10.7109375" style="4" customWidth="1"/>
    <col min="5" max="5" width="5.140625" style="4" customWidth="1"/>
    <col min="6" max="9" width="10.7109375" style="4" customWidth="1"/>
    <col min="10" max="16384" width="9.140625" style="4"/>
  </cols>
  <sheetData>
    <row r="1" spans="1:9" ht="18.75" x14ac:dyDescent="0.3">
      <c r="A1" s="59" t="s">
        <v>44</v>
      </c>
      <c r="B1" s="59"/>
      <c r="C1" s="59"/>
      <c r="D1" s="59"/>
      <c r="E1" s="59"/>
      <c r="F1" s="59"/>
      <c r="G1" s="59"/>
      <c r="H1" s="59"/>
      <c r="I1" s="59"/>
    </row>
    <row r="3" spans="1:9" ht="38.25" x14ac:dyDescent="0.2">
      <c r="A3" s="60" t="s">
        <v>0</v>
      </c>
      <c r="B3" s="61" t="s">
        <v>1</v>
      </c>
      <c r="C3" s="62" t="s">
        <v>2</v>
      </c>
      <c r="D3" s="63" t="s">
        <v>45</v>
      </c>
      <c r="F3" s="60" t="s">
        <v>0</v>
      </c>
      <c r="G3" s="61" t="s">
        <v>1</v>
      </c>
      <c r="H3" s="62" t="s">
        <v>2</v>
      </c>
      <c r="I3" s="63" t="s">
        <v>45</v>
      </c>
    </row>
    <row r="4" spans="1:9" x14ac:dyDescent="0.2">
      <c r="A4" s="60" t="s">
        <v>14</v>
      </c>
      <c r="B4" s="64">
        <v>43241</v>
      </c>
      <c r="C4" s="65">
        <v>0.4236111111111111</v>
      </c>
      <c r="D4" s="66">
        <v>1</v>
      </c>
      <c r="F4" s="60" t="s">
        <v>18</v>
      </c>
      <c r="G4" s="67" t="s">
        <v>19</v>
      </c>
      <c r="H4" s="67" t="s">
        <v>19</v>
      </c>
      <c r="I4" s="67" t="s">
        <v>19</v>
      </c>
    </row>
    <row r="5" spans="1:9" x14ac:dyDescent="0.2">
      <c r="A5" s="60" t="s">
        <v>14</v>
      </c>
      <c r="B5" s="64">
        <v>43244</v>
      </c>
      <c r="C5" s="65">
        <v>0.44791666666666669</v>
      </c>
      <c r="D5" s="68">
        <v>3.1</v>
      </c>
      <c r="F5" s="69" t="s">
        <v>18</v>
      </c>
      <c r="G5" s="67" t="s">
        <v>19</v>
      </c>
      <c r="H5" s="67" t="s">
        <v>19</v>
      </c>
      <c r="I5" s="67" t="s">
        <v>19</v>
      </c>
    </row>
    <row r="6" spans="1:9" x14ac:dyDescent="0.2">
      <c r="A6" s="60" t="s">
        <v>14</v>
      </c>
      <c r="B6" s="64">
        <v>43249</v>
      </c>
      <c r="C6" s="65">
        <v>0.4513888888888889</v>
      </c>
      <c r="D6" s="66">
        <v>1</v>
      </c>
      <c r="F6" s="69" t="s">
        <v>18</v>
      </c>
      <c r="G6" s="67" t="s">
        <v>19</v>
      </c>
      <c r="H6" s="67" t="s">
        <v>19</v>
      </c>
      <c r="I6" s="67" t="s">
        <v>19</v>
      </c>
    </row>
    <row r="7" spans="1:9" x14ac:dyDescent="0.2">
      <c r="A7" s="60" t="s">
        <v>14</v>
      </c>
      <c r="B7" s="64">
        <v>43246</v>
      </c>
      <c r="C7" s="65">
        <v>0.38541666666666669</v>
      </c>
      <c r="D7" s="68">
        <v>1</v>
      </c>
      <c r="F7" s="69" t="s">
        <v>18</v>
      </c>
      <c r="G7" s="67" t="s">
        <v>19</v>
      </c>
      <c r="H7" s="67" t="s">
        <v>19</v>
      </c>
      <c r="I7" s="67" t="s">
        <v>19</v>
      </c>
    </row>
    <row r="8" spans="1:9" x14ac:dyDescent="0.2">
      <c r="A8" s="60" t="s">
        <v>14</v>
      </c>
      <c r="B8" s="64">
        <v>43269</v>
      </c>
      <c r="C8" s="65">
        <v>0.17013888888888887</v>
      </c>
      <c r="D8" s="70">
        <v>1</v>
      </c>
      <c r="F8" s="60" t="s">
        <v>18</v>
      </c>
      <c r="G8" s="64">
        <v>43269</v>
      </c>
      <c r="H8" s="71">
        <v>0.18055555555555555</v>
      </c>
      <c r="I8" s="70">
        <v>1</v>
      </c>
    </row>
    <row r="9" spans="1:9" x14ac:dyDescent="0.2">
      <c r="A9" s="60" t="s">
        <v>14</v>
      </c>
      <c r="B9" s="64">
        <v>43272</v>
      </c>
      <c r="C9" s="65">
        <v>9.2361111111111116E-2</v>
      </c>
      <c r="D9" s="68">
        <v>4.0999999999999996</v>
      </c>
      <c r="F9" s="60" t="s">
        <v>18</v>
      </c>
      <c r="G9" s="64">
        <v>43272</v>
      </c>
      <c r="H9" s="71">
        <v>0.47916666666666669</v>
      </c>
      <c r="I9" s="70">
        <v>1</v>
      </c>
    </row>
    <row r="10" spans="1:9" x14ac:dyDescent="0.2">
      <c r="A10" s="60" t="s">
        <v>14</v>
      </c>
      <c r="B10" s="64">
        <v>43283</v>
      </c>
      <c r="C10" s="65">
        <v>9.0277777777777776E-2</v>
      </c>
      <c r="D10" s="68">
        <v>3.1</v>
      </c>
      <c r="F10" s="60" t="s">
        <v>18</v>
      </c>
      <c r="G10" s="64">
        <v>43283</v>
      </c>
      <c r="H10" s="71">
        <v>0.4777777777777778</v>
      </c>
      <c r="I10" s="66">
        <v>1</v>
      </c>
    </row>
    <row r="11" spans="1:9" x14ac:dyDescent="0.2">
      <c r="A11" s="60" t="s">
        <v>14</v>
      </c>
      <c r="B11" s="64">
        <v>43286</v>
      </c>
      <c r="C11" s="65">
        <v>6.9444444444444434E-2</v>
      </c>
      <c r="D11" s="68">
        <v>3.1</v>
      </c>
      <c r="F11" s="60" t="s">
        <v>18</v>
      </c>
      <c r="G11" s="64">
        <v>43286</v>
      </c>
      <c r="H11" s="71">
        <v>0.46527777777777773</v>
      </c>
      <c r="I11" s="70">
        <v>1</v>
      </c>
    </row>
    <row r="12" spans="1:9" x14ac:dyDescent="0.2">
      <c r="A12" s="60" t="s">
        <v>14</v>
      </c>
      <c r="B12" s="64">
        <v>43297</v>
      </c>
      <c r="C12" s="65">
        <v>7.9861111111111105E-2</v>
      </c>
      <c r="D12" s="66">
        <v>1</v>
      </c>
      <c r="F12" s="60" t="s">
        <v>18</v>
      </c>
      <c r="G12" s="64">
        <v>43297</v>
      </c>
      <c r="H12" s="71">
        <v>7.9861111111111105E-2</v>
      </c>
      <c r="I12" s="66">
        <v>1</v>
      </c>
    </row>
    <row r="13" spans="1:9" x14ac:dyDescent="0.2">
      <c r="A13" s="60" t="s">
        <v>14</v>
      </c>
      <c r="B13" s="64">
        <v>43309</v>
      </c>
      <c r="C13" s="65">
        <v>8.3333333333333329E-2</v>
      </c>
      <c r="D13" s="68">
        <v>48.7</v>
      </c>
      <c r="F13" s="60" t="s">
        <v>18</v>
      </c>
      <c r="G13" s="64">
        <v>43306</v>
      </c>
      <c r="H13" s="71">
        <v>0.47361111111111115</v>
      </c>
      <c r="I13" s="66">
        <v>1</v>
      </c>
    </row>
    <row r="14" spans="1:9" x14ac:dyDescent="0.2">
      <c r="A14" s="60" t="s">
        <v>14</v>
      </c>
      <c r="B14" s="64">
        <v>43311</v>
      </c>
      <c r="C14" s="65">
        <v>7.2916666666666671E-2</v>
      </c>
      <c r="D14" s="68">
        <v>8.6</v>
      </c>
      <c r="F14" s="60" t="s">
        <v>18</v>
      </c>
      <c r="G14" s="72">
        <v>43311</v>
      </c>
      <c r="H14" s="73">
        <v>0.47083333333333338</v>
      </c>
      <c r="I14" s="66">
        <v>1</v>
      </c>
    </row>
    <row r="15" spans="1:9" x14ac:dyDescent="0.2">
      <c r="A15" s="60" t="s">
        <v>14</v>
      </c>
      <c r="B15" s="64">
        <v>43318</v>
      </c>
      <c r="C15" s="74">
        <v>7.2916666666666671E-2</v>
      </c>
      <c r="D15" s="60">
        <v>4.0999999999999996</v>
      </c>
      <c r="F15" s="60" t="s">
        <v>18</v>
      </c>
      <c r="G15" s="64">
        <v>43318</v>
      </c>
      <c r="H15" s="73">
        <v>0.47222222222222227</v>
      </c>
      <c r="I15" s="66">
        <v>1</v>
      </c>
    </row>
    <row r="16" spans="1:9" x14ac:dyDescent="0.2">
      <c r="A16" s="60" t="s">
        <v>14</v>
      </c>
      <c r="B16" s="64">
        <v>43325</v>
      </c>
      <c r="C16" s="65">
        <v>7.2916666666666671E-2</v>
      </c>
      <c r="D16" s="68">
        <v>36.9</v>
      </c>
      <c r="F16" s="60" t="s">
        <v>18</v>
      </c>
      <c r="G16" s="64">
        <v>43325</v>
      </c>
      <c r="H16" s="71">
        <v>0.47291666666666665</v>
      </c>
      <c r="I16" s="66">
        <v>1</v>
      </c>
    </row>
    <row r="17" spans="1:9" x14ac:dyDescent="0.2">
      <c r="A17" s="60" t="s">
        <v>14</v>
      </c>
      <c r="B17" s="64">
        <v>43332</v>
      </c>
      <c r="C17" s="65">
        <v>7.9861111111111105E-2</v>
      </c>
      <c r="D17" s="68">
        <v>4.0999999999999996</v>
      </c>
      <c r="F17" s="60" t="s">
        <v>18</v>
      </c>
      <c r="G17" s="64">
        <v>43332</v>
      </c>
      <c r="H17" s="71">
        <v>0.47222222222222227</v>
      </c>
      <c r="I17" s="66">
        <v>1</v>
      </c>
    </row>
    <row r="18" spans="1:9" x14ac:dyDescent="0.2">
      <c r="A18" s="60" t="s">
        <v>14</v>
      </c>
      <c r="B18" s="64">
        <v>43340</v>
      </c>
      <c r="C18" s="65">
        <v>7.5694444444444439E-2</v>
      </c>
      <c r="D18" s="68">
        <v>11</v>
      </c>
      <c r="F18" s="60" t="s">
        <v>18</v>
      </c>
      <c r="G18" s="64">
        <v>43340</v>
      </c>
      <c r="H18" s="71">
        <v>0.47152777777777777</v>
      </c>
      <c r="I18" s="66">
        <v>1</v>
      </c>
    </row>
    <row r="19" spans="1:9" x14ac:dyDescent="0.2">
      <c r="A19" s="60" t="s">
        <v>14</v>
      </c>
      <c r="B19" s="64">
        <v>43342</v>
      </c>
      <c r="C19" s="65">
        <v>6.5972222222222224E-2</v>
      </c>
      <c r="D19" s="68">
        <v>2</v>
      </c>
      <c r="F19" s="60" t="s">
        <v>18</v>
      </c>
      <c r="G19" s="64">
        <v>43342</v>
      </c>
      <c r="H19" s="71">
        <v>0.46875</v>
      </c>
      <c r="I19" s="66">
        <v>1</v>
      </c>
    </row>
    <row r="20" spans="1:9" x14ac:dyDescent="0.2">
      <c r="A20" s="60" t="s">
        <v>14</v>
      </c>
      <c r="B20" s="64">
        <v>43347</v>
      </c>
      <c r="C20" s="65">
        <v>7.2916666666666671E-2</v>
      </c>
      <c r="D20" s="68">
        <v>1</v>
      </c>
      <c r="F20" s="60" t="s">
        <v>18</v>
      </c>
      <c r="G20" s="75">
        <v>43347</v>
      </c>
      <c r="H20" s="71">
        <v>0.47569444444444442</v>
      </c>
      <c r="I20" s="66">
        <v>1</v>
      </c>
    </row>
    <row r="21" spans="1:9" x14ac:dyDescent="0.2">
      <c r="A21" s="60" t="s">
        <v>14</v>
      </c>
      <c r="B21" s="64">
        <v>43353</v>
      </c>
      <c r="C21" s="65">
        <v>7.2916666666666671E-2</v>
      </c>
      <c r="D21" s="68">
        <v>7.5</v>
      </c>
      <c r="F21" s="60" t="s">
        <v>18</v>
      </c>
      <c r="G21" s="72">
        <v>43353</v>
      </c>
      <c r="H21" s="71">
        <v>0.47569444444444442</v>
      </c>
      <c r="I21" s="66">
        <v>1</v>
      </c>
    </row>
    <row r="22" spans="1:9" x14ac:dyDescent="0.2">
      <c r="A22" s="69" t="s">
        <v>14</v>
      </c>
      <c r="B22" s="64">
        <v>43357</v>
      </c>
      <c r="C22" s="65">
        <v>7.6388888888888895E-2</v>
      </c>
      <c r="D22" s="66">
        <v>5.2</v>
      </c>
      <c r="F22" s="60" t="s">
        <v>18</v>
      </c>
      <c r="G22" s="64">
        <v>43357</v>
      </c>
      <c r="H22" s="71">
        <v>0.47222222222222227</v>
      </c>
      <c r="I22" s="66">
        <v>1</v>
      </c>
    </row>
    <row r="23" spans="1:9" x14ac:dyDescent="0.2">
      <c r="A23" s="69" t="s">
        <v>14</v>
      </c>
      <c r="B23" s="64">
        <v>43367</v>
      </c>
      <c r="C23" s="65">
        <v>7.2916666666666671E-2</v>
      </c>
      <c r="D23" s="68">
        <v>3.1</v>
      </c>
      <c r="F23" s="60" t="s">
        <v>18</v>
      </c>
      <c r="G23" s="72">
        <v>43367</v>
      </c>
      <c r="H23" s="71">
        <v>0.47916666666666669</v>
      </c>
      <c r="I23" s="66">
        <v>1</v>
      </c>
    </row>
    <row r="24" spans="1:9" x14ac:dyDescent="0.2">
      <c r="A24" s="69"/>
      <c r="B24" s="64"/>
      <c r="C24" s="65"/>
      <c r="D24" s="68"/>
      <c r="F24" s="60"/>
      <c r="G24" s="60"/>
      <c r="H24" s="60"/>
      <c r="I24" s="60"/>
    </row>
    <row r="25" spans="1:9" ht="38.25" x14ac:dyDescent="0.2">
      <c r="A25" s="60" t="s">
        <v>0</v>
      </c>
      <c r="B25" s="61" t="s">
        <v>1</v>
      </c>
      <c r="C25" s="62" t="s">
        <v>2</v>
      </c>
      <c r="D25" s="63" t="s">
        <v>45</v>
      </c>
      <c r="F25" s="60" t="s">
        <v>0</v>
      </c>
      <c r="G25" s="61" t="s">
        <v>1</v>
      </c>
      <c r="H25" s="62" t="s">
        <v>2</v>
      </c>
      <c r="I25" s="63" t="s">
        <v>45</v>
      </c>
    </row>
    <row r="26" spans="1:9" x14ac:dyDescent="0.2">
      <c r="A26" s="60" t="s">
        <v>20</v>
      </c>
      <c r="B26" s="64">
        <v>43241</v>
      </c>
      <c r="C26" s="65">
        <v>0.4548611111111111</v>
      </c>
      <c r="D26" s="66">
        <v>1</v>
      </c>
      <c r="F26" s="60" t="s">
        <v>21</v>
      </c>
      <c r="G26" s="64">
        <v>43241</v>
      </c>
      <c r="H26" s="65">
        <v>0.46527777777777773</v>
      </c>
      <c r="I26" s="68">
        <v>1</v>
      </c>
    </row>
    <row r="27" spans="1:9" x14ac:dyDescent="0.2">
      <c r="A27" s="60" t="s">
        <v>20</v>
      </c>
      <c r="B27" s="64">
        <v>43244</v>
      </c>
      <c r="C27" s="65">
        <v>0.47916666666666669</v>
      </c>
      <c r="D27" s="68">
        <v>1</v>
      </c>
      <c r="F27" s="60" t="s">
        <v>21</v>
      </c>
      <c r="G27" s="64">
        <v>43244</v>
      </c>
      <c r="H27" s="65">
        <v>0.49305555555555558</v>
      </c>
      <c r="I27" s="68">
        <v>1</v>
      </c>
    </row>
    <row r="28" spans="1:9" x14ac:dyDescent="0.2">
      <c r="A28" s="60" t="s">
        <v>20</v>
      </c>
      <c r="B28" s="64">
        <v>43249</v>
      </c>
      <c r="C28" s="65">
        <v>0.4826388888888889</v>
      </c>
      <c r="D28" s="68">
        <v>1</v>
      </c>
      <c r="F28" s="60" t="s">
        <v>21</v>
      </c>
      <c r="G28" s="64">
        <v>43249</v>
      </c>
      <c r="H28" s="65">
        <v>0.5</v>
      </c>
      <c r="I28" s="66">
        <v>1</v>
      </c>
    </row>
    <row r="29" spans="1:9" x14ac:dyDescent="0.2">
      <c r="A29" s="60" t="s">
        <v>20</v>
      </c>
      <c r="B29" s="64">
        <v>43269</v>
      </c>
      <c r="C29" s="65">
        <v>0.48958333333333331</v>
      </c>
      <c r="D29" s="70">
        <v>1</v>
      </c>
      <c r="F29" s="60" t="s">
        <v>21</v>
      </c>
      <c r="G29" s="64">
        <v>43269</v>
      </c>
      <c r="H29" s="65">
        <v>0.5</v>
      </c>
      <c r="I29" s="68">
        <v>1</v>
      </c>
    </row>
    <row r="30" spans="1:9" x14ac:dyDescent="0.2">
      <c r="A30" s="60" t="s">
        <v>20</v>
      </c>
      <c r="B30" s="64">
        <v>43272</v>
      </c>
      <c r="C30" s="65">
        <v>0.46527777777777773</v>
      </c>
      <c r="D30" s="70">
        <v>1</v>
      </c>
      <c r="F30" s="60" t="s">
        <v>21</v>
      </c>
      <c r="G30" s="64">
        <v>43272</v>
      </c>
      <c r="H30" s="65">
        <v>0.4826388888888889</v>
      </c>
      <c r="I30" s="68">
        <v>1</v>
      </c>
    </row>
    <row r="31" spans="1:9" x14ac:dyDescent="0.2">
      <c r="A31" s="60" t="s">
        <v>20</v>
      </c>
      <c r="B31" s="64">
        <v>43283</v>
      </c>
      <c r="C31" s="65">
        <v>0.46527777777777773</v>
      </c>
      <c r="D31" s="70">
        <v>1</v>
      </c>
      <c r="F31" s="60" t="s">
        <v>21</v>
      </c>
      <c r="G31" s="64">
        <v>43283</v>
      </c>
      <c r="H31" s="65">
        <v>0.47916666666666669</v>
      </c>
      <c r="I31" s="68">
        <v>1</v>
      </c>
    </row>
    <row r="32" spans="1:9" x14ac:dyDescent="0.2">
      <c r="A32" s="60" t="s">
        <v>20</v>
      </c>
      <c r="B32" s="64">
        <v>43286</v>
      </c>
      <c r="C32" s="65">
        <v>0.47569444444444442</v>
      </c>
      <c r="D32" s="70">
        <v>1</v>
      </c>
      <c r="F32" s="60" t="s">
        <v>21</v>
      </c>
      <c r="G32" s="64">
        <v>43286</v>
      </c>
      <c r="H32" s="65">
        <v>0.4861111111111111</v>
      </c>
      <c r="I32" s="68">
        <v>1</v>
      </c>
    </row>
    <row r="33" spans="1:9" x14ac:dyDescent="0.2">
      <c r="A33" s="60" t="s">
        <v>20</v>
      </c>
      <c r="B33" s="64">
        <v>43299</v>
      </c>
      <c r="C33" s="65">
        <v>0.47222222222222227</v>
      </c>
      <c r="D33" s="68">
        <v>1</v>
      </c>
      <c r="F33" s="76" t="s">
        <v>21</v>
      </c>
      <c r="G33" s="64">
        <v>43299</v>
      </c>
      <c r="H33" s="65">
        <v>0.4861111111111111</v>
      </c>
      <c r="I33" s="68">
        <v>5.2</v>
      </c>
    </row>
    <row r="34" spans="1:9" x14ac:dyDescent="0.2">
      <c r="A34" s="60" t="s">
        <v>20</v>
      </c>
      <c r="B34" s="64">
        <v>43306</v>
      </c>
      <c r="C34" s="65">
        <v>0.46875</v>
      </c>
      <c r="D34" s="68">
        <v>1</v>
      </c>
      <c r="F34" s="60" t="s">
        <v>21</v>
      </c>
      <c r="G34" s="64">
        <v>43306</v>
      </c>
      <c r="H34" s="65">
        <v>0.50694444444444442</v>
      </c>
      <c r="I34" s="68">
        <v>1</v>
      </c>
    </row>
    <row r="35" spans="1:9" x14ac:dyDescent="0.2">
      <c r="A35" s="60" t="s">
        <v>20</v>
      </c>
      <c r="B35" s="64">
        <v>43311</v>
      </c>
      <c r="C35" s="65">
        <v>0.4861111111111111</v>
      </c>
      <c r="D35" s="66">
        <v>1</v>
      </c>
      <c r="F35" s="60" t="s">
        <v>21</v>
      </c>
      <c r="G35" s="64">
        <v>43311</v>
      </c>
      <c r="H35" s="65">
        <v>0.49652777777777773</v>
      </c>
      <c r="I35" s="68">
        <v>1</v>
      </c>
    </row>
    <row r="36" spans="1:9" x14ac:dyDescent="0.2">
      <c r="A36" s="60" t="s">
        <v>20</v>
      </c>
      <c r="B36" s="64">
        <v>43318</v>
      </c>
      <c r="C36" s="65">
        <v>0.47222222222222227</v>
      </c>
      <c r="D36" s="66">
        <v>1</v>
      </c>
      <c r="F36" s="60" t="s">
        <v>21</v>
      </c>
      <c r="G36" s="64">
        <v>43318</v>
      </c>
      <c r="H36" s="65">
        <v>0.4826388888888889</v>
      </c>
      <c r="I36" s="68">
        <v>3.1</v>
      </c>
    </row>
    <row r="37" spans="1:9" x14ac:dyDescent="0.2">
      <c r="A37" s="60" t="s">
        <v>20</v>
      </c>
      <c r="B37" s="64">
        <v>43325</v>
      </c>
      <c r="C37" s="65">
        <v>0.47013888888888888</v>
      </c>
      <c r="D37" s="66">
        <v>1</v>
      </c>
      <c r="F37" s="60" t="s">
        <v>21</v>
      </c>
      <c r="G37" s="64">
        <v>43325</v>
      </c>
      <c r="H37" s="65">
        <v>0.49652777777777773</v>
      </c>
      <c r="I37" s="68">
        <v>2</v>
      </c>
    </row>
    <row r="38" spans="1:9" x14ac:dyDescent="0.2">
      <c r="A38" s="60" t="s">
        <v>20</v>
      </c>
      <c r="B38" s="64">
        <v>43332</v>
      </c>
      <c r="C38" s="65">
        <v>0.47916666666666669</v>
      </c>
      <c r="D38" s="66">
        <v>3.1</v>
      </c>
      <c r="F38" s="60" t="s">
        <v>21</v>
      </c>
      <c r="G38" s="64">
        <v>43332</v>
      </c>
      <c r="H38" s="65">
        <v>0.5</v>
      </c>
      <c r="I38" s="68">
        <v>1</v>
      </c>
    </row>
    <row r="39" spans="1:9" x14ac:dyDescent="0.2">
      <c r="A39" s="60" t="s">
        <v>20</v>
      </c>
      <c r="B39" s="64">
        <v>43340</v>
      </c>
      <c r="C39" s="65">
        <v>0.4201388888888889</v>
      </c>
      <c r="D39" s="66">
        <v>5.2</v>
      </c>
      <c r="F39" s="60" t="s">
        <v>21</v>
      </c>
      <c r="G39" s="64">
        <v>43340</v>
      </c>
      <c r="H39" s="65">
        <v>0.44444444444444442</v>
      </c>
      <c r="I39" s="68">
        <v>2</v>
      </c>
    </row>
    <row r="40" spans="1:9" x14ac:dyDescent="0.2">
      <c r="A40" s="60" t="s">
        <v>20</v>
      </c>
      <c r="B40" s="64">
        <v>43342</v>
      </c>
      <c r="C40" s="65">
        <v>5.2083333333333336E-2</v>
      </c>
      <c r="D40" s="68">
        <v>1</v>
      </c>
      <c r="F40" s="60" t="s">
        <v>21</v>
      </c>
      <c r="G40" s="77">
        <v>43342</v>
      </c>
      <c r="H40" s="65">
        <v>0.53819444444444442</v>
      </c>
      <c r="I40" s="68">
        <v>1</v>
      </c>
    </row>
    <row r="41" spans="1:9" x14ac:dyDescent="0.2">
      <c r="A41" s="60" t="s">
        <v>20</v>
      </c>
      <c r="B41" s="64">
        <v>43347</v>
      </c>
      <c r="C41" s="65">
        <v>5.2083333333333336E-2</v>
      </c>
      <c r="D41" s="68">
        <v>1</v>
      </c>
      <c r="F41" s="60" t="s">
        <v>21</v>
      </c>
      <c r="G41" s="64">
        <v>43347</v>
      </c>
      <c r="H41" s="65">
        <v>6.25E-2</v>
      </c>
      <c r="I41" s="68">
        <v>2</v>
      </c>
    </row>
    <row r="42" spans="1:9" x14ac:dyDescent="0.2">
      <c r="A42" s="60" t="s">
        <v>20</v>
      </c>
      <c r="B42" s="64">
        <v>43353</v>
      </c>
      <c r="C42" s="65">
        <v>0.47222222222222227</v>
      </c>
      <c r="D42" s="68">
        <v>3.1</v>
      </c>
      <c r="F42" s="60" t="s">
        <v>21</v>
      </c>
      <c r="G42" s="64">
        <v>43353</v>
      </c>
      <c r="H42" s="65">
        <v>0.4861111111111111</v>
      </c>
      <c r="I42" s="68">
        <v>4.0999999999999996</v>
      </c>
    </row>
    <row r="43" spans="1:9" x14ac:dyDescent="0.2">
      <c r="A43" s="60" t="s">
        <v>20</v>
      </c>
      <c r="B43" s="64">
        <v>43357</v>
      </c>
      <c r="C43" s="65">
        <v>0.39583333333333331</v>
      </c>
      <c r="D43" s="68">
        <v>1</v>
      </c>
      <c r="F43" s="60" t="s">
        <v>21</v>
      </c>
      <c r="G43" s="64">
        <v>43357</v>
      </c>
      <c r="H43" s="65">
        <v>0.43055555555555558</v>
      </c>
      <c r="I43" s="68">
        <v>1</v>
      </c>
    </row>
    <row r="44" spans="1:9" x14ac:dyDescent="0.2">
      <c r="A44" s="60" t="s">
        <v>20</v>
      </c>
      <c r="B44" s="64">
        <v>43367</v>
      </c>
      <c r="C44" s="65">
        <v>0.45833333333333331</v>
      </c>
      <c r="D44" s="68">
        <v>1</v>
      </c>
      <c r="F44" s="60" t="s">
        <v>21</v>
      </c>
      <c r="G44" s="64">
        <v>43367</v>
      </c>
      <c r="H44" s="65">
        <v>0.46875</v>
      </c>
      <c r="I44" s="68">
        <v>1</v>
      </c>
    </row>
    <row r="46" spans="1:9" ht="38.25" x14ac:dyDescent="0.2">
      <c r="A46" s="60" t="s">
        <v>0</v>
      </c>
      <c r="B46" s="61" t="s">
        <v>1</v>
      </c>
      <c r="C46" s="62" t="s">
        <v>2</v>
      </c>
      <c r="D46" s="63" t="s">
        <v>45</v>
      </c>
      <c r="F46" s="60" t="s">
        <v>0</v>
      </c>
      <c r="G46" s="61" t="s">
        <v>1</v>
      </c>
      <c r="H46" s="62" t="s">
        <v>2</v>
      </c>
      <c r="I46" s="63" t="s">
        <v>45</v>
      </c>
    </row>
    <row r="47" spans="1:9" x14ac:dyDescent="0.2">
      <c r="A47" s="60" t="s">
        <v>22</v>
      </c>
      <c r="B47" s="64">
        <v>43241</v>
      </c>
      <c r="C47" s="65">
        <v>0.50416666666666665</v>
      </c>
      <c r="D47" s="68">
        <v>1</v>
      </c>
      <c r="F47" s="60" t="s">
        <v>23</v>
      </c>
      <c r="G47" s="64">
        <v>43241</v>
      </c>
      <c r="H47" s="65">
        <v>0.50694444444444442</v>
      </c>
      <c r="I47" s="68">
        <v>1</v>
      </c>
    </row>
    <row r="48" spans="1:9" x14ac:dyDescent="0.2">
      <c r="A48" s="60" t="s">
        <v>22</v>
      </c>
      <c r="B48" s="64">
        <v>43244</v>
      </c>
      <c r="C48" s="65">
        <v>0.53125</v>
      </c>
      <c r="D48" s="68">
        <v>1</v>
      </c>
      <c r="F48" s="60" t="s">
        <v>23</v>
      </c>
      <c r="G48" s="64">
        <v>43244</v>
      </c>
      <c r="H48" s="65">
        <v>0.53472222222222221</v>
      </c>
      <c r="I48" s="68">
        <v>1</v>
      </c>
    </row>
    <row r="49" spans="1:9" x14ac:dyDescent="0.2">
      <c r="A49" s="60" t="s">
        <v>22</v>
      </c>
      <c r="B49" s="64">
        <v>43249</v>
      </c>
      <c r="C49" s="65">
        <v>0.53819444444444442</v>
      </c>
      <c r="D49" s="68">
        <v>3.1</v>
      </c>
      <c r="F49" s="60" t="s">
        <v>23</v>
      </c>
      <c r="G49" s="64">
        <v>43249</v>
      </c>
      <c r="H49" s="65">
        <v>4.1666666666666664E-2</v>
      </c>
      <c r="I49" s="66">
        <v>1</v>
      </c>
    </row>
    <row r="50" spans="1:9" x14ac:dyDescent="0.2">
      <c r="A50" s="60" t="s">
        <v>22</v>
      </c>
      <c r="B50" s="64">
        <v>43269</v>
      </c>
      <c r="C50" s="65">
        <v>4.1666666666666664E-2</v>
      </c>
      <c r="D50" s="68">
        <v>13</v>
      </c>
      <c r="F50" s="60" t="s">
        <v>23</v>
      </c>
      <c r="G50" s="64">
        <v>43269</v>
      </c>
      <c r="H50" s="65">
        <v>4.5138888888888888E-2</v>
      </c>
      <c r="I50" s="68">
        <v>1</v>
      </c>
    </row>
    <row r="51" spans="1:9" x14ac:dyDescent="0.2">
      <c r="A51" s="60" t="s">
        <v>22</v>
      </c>
      <c r="B51" s="64">
        <v>43272</v>
      </c>
      <c r="C51" s="65">
        <v>0.4826388888888889</v>
      </c>
      <c r="D51" s="68">
        <v>5.2</v>
      </c>
      <c r="F51" s="60" t="s">
        <v>23</v>
      </c>
      <c r="G51" s="64">
        <v>43272</v>
      </c>
      <c r="H51" s="65">
        <v>0.52777777777777779</v>
      </c>
      <c r="I51" s="68">
        <v>1</v>
      </c>
    </row>
    <row r="52" spans="1:9" x14ac:dyDescent="0.2">
      <c r="A52" s="60" t="s">
        <v>22</v>
      </c>
      <c r="B52" s="64">
        <v>43283</v>
      </c>
      <c r="C52" s="65">
        <v>0.51597222222222217</v>
      </c>
      <c r="D52" s="68">
        <v>1</v>
      </c>
      <c r="F52" s="60" t="s">
        <v>23</v>
      </c>
      <c r="G52" s="64">
        <v>43283</v>
      </c>
      <c r="H52" s="65">
        <v>0.51874999999999993</v>
      </c>
      <c r="I52" s="68">
        <v>1</v>
      </c>
    </row>
    <row r="53" spans="1:9" x14ac:dyDescent="0.2">
      <c r="A53" s="60" t="s">
        <v>22</v>
      </c>
      <c r="B53" s="77">
        <v>43286</v>
      </c>
      <c r="C53" s="65">
        <v>0.52430555555555558</v>
      </c>
      <c r="D53" s="68">
        <v>2</v>
      </c>
      <c r="F53" s="60" t="s">
        <v>23</v>
      </c>
      <c r="G53" s="64">
        <v>43286</v>
      </c>
      <c r="H53" s="65">
        <v>0.52430555555555558</v>
      </c>
      <c r="I53" s="68">
        <v>1</v>
      </c>
    </row>
    <row r="54" spans="1:9" x14ac:dyDescent="0.2">
      <c r="A54" s="60" t="s">
        <v>22</v>
      </c>
      <c r="B54" s="64">
        <v>43297</v>
      </c>
      <c r="C54" s="65">
        <v>0.53125</v>
      </c>
      <c r="D54" s="66">
        <v>1</v>
      </c>
      <c r="F54" s="60" t="s">
        <v>23</v>
      </c>
      <c r="G54" s="64">
        <v>43297</v>
      </c>
      <c r="H54" s="65">
        <v>0.53472222222222221</v>
      </c>
      <c r="I54" s="68">
        <v>2</v>
      </c>
    </row>
    <row r="55" spans="1:9" x14ac:dyDescent="0.2">
      <c r="A55" s="60" t="s">
        <v>22</v>
      </c>
      <c r="B55" s="64">
        <v>43306</v>
      </c>
      <c r="C55" s="65">
        <v>6.25E-2</v>
      </c>
      <c r="D55" s="66">
        <v>1</v>
      </c>
      <c r="F55" s="60" t="s">
        <v>23</v>
      </c>
      <c r="G55" s="64">
        <v>43306</v>
      </c>
      <c r="H55" s="65">
        <v>7.2916666666666671E-2</v>
      </c>
      <c r="I55" s="68">
        <v>1</v>
      </c>
    </row>
    <row r="56" spans="1:9" x14ac:dyDescent="0.2">
      <c r="A56" s="60" t="s">
        <v>22</v>
      </c>
      <c r="B56" s="64">
        <v>43311</v>
      </c>
      <c r="C56" s="65">
        <v>0.53819444444444442</v>
      </c>
      <c r="D56" s="68">
        <v>5.2</v>
      </c>
      <c r="F56" s="60" t="s">
        <v>23</v>
      </c>
      <c r="G56" s="64">
        <v>43311</v>
      </c>
      <c r="H56" s="65">
        <v>4.1666666666666664E-2</v>
      </c>
      <c r="I56" s="68">
        <v>5.2</v>
      </c>
    </row>
    <row r="57" spans="1:9" x14ac:dyDescent="0.2">
      <c r="A57" s="60" t="s">
        <v>22</v>
      </c>
      <c r="B57" s="64">
        <v>43318</v>
      </c>
      <c r="C57" s="65">
        <v>0.52430555555555558</v>
      </c>
      <c r="D57" s="68">
        <v>3.1</v>
      </c>
      <c r="F57" s="60" t="s">
        <v>23</v>
      </c>
      <c r="G57" s="64">
        <v>43318</v>
      </c>
      <c r="H57" s="65">
        <v>0.52777777777777779</v>
      </c>
      <c r="I57" s="68">
        <v>7.3</v>
      </c>
    </row>
    <row r="58" spans="1:9" x14ac:dyDescent="0.2">
      <c r="A58" s="60" t="s">
        <v>22</v>
      </c>
      <c r="B58" s="64">
        <v>43325</v>
      </c>
      <c r="C58" s="65">
        <v>5.2083333333333336E-2</v>
      </c>
      <c r="D58" s="68">
        <v>1</v>
      </c>
      <c r="F58" s="60" t="s">
        <v>23</v>
      </c>
      <c r="G58" s="64">
        <v>43325</v>
      </c>
      <c r="H58" s="65">
        <v>5.5555555555555552E-2</v>
      </c>
      <c r="I58" s="68">
        <v>1</v>
      </c>
    </row>
    <row r="59" spans="1:9" x14ac:dyDescent="0.2">
      <c r="A59" s="60" t="s">
        <v>22</v>
      </c>
      <c r="B59" s="64">
        <v>43332</v>
      </c>
      <c r="C59" s="65">
        <v>4.1666666666666664E-2</v>
      </c>
      <c r="D59" s="68">
        <v>1</v>
      </c>
      <c r="F59" s="60" t="s">
        <v>23</v>
      </c>
      <c r="G59" s="64">
        <v>43332</v>
      </c>
      <c r="H59" s="65">
        <v>7.6388888888888895E-2</v>
      </c>
      <c r="I59" s="68">
        <v>1</v>
      </c>
    </row>
    <row r="60" spans="1:9" x14ac:dyDescent="0.2">
      <c r="A60" s="60" t="s">
        <v>22</v>
      </c>
      <c r="B60" s="64">
        <v>43340</v>
      </c>
      <c r="C60" s="65">
        <v>0.12152777777777778</v>
      </c>
      <c r="D60" s="68">
        <v>1</v>
      </c>
      <c r="F60" s="60" t="s">
        <v>23</v>
      </c>
      <c r="G60" s="64">
        <v>43340</v>
      </c>
      <c r="H60" s="65">
        <v>0.11458333333333333</v>
      </c>
      <c r="I60" s="68">
        <v>1</v>
      </c>
    </row>
    <row r="61" spans="1:9" x14ac:dyDescent="0.2">
      <c r="A61" s="60" t="s">
        <v>22</v>
      </c>
      <c r="B61" s="64">
        <v>43342</v>
      </c>
      <c r="C61" s="65">
        <v>0.49652777777777773</v>
      </c>
      <c r="D61" s="68">
        <v>1</v>
      </c>
      <c r="F61" s="60" t="s">
        <v>23</v>
      </c>
      <c r="G61" s="64">
        <v>43342</v>
      </c>
      <c r="H61" s="65">
        <v>0.50347222222222221</v>
      </c>
      <c r="I61" s="68">
        <v>1</v>
      </c>
    </row>
    <row r="62" spans="1:9" x14ac:dyDescent="0.2">
      <c r="A62" s="60" t="s">
        <v>22</v>
      </c>
      <c r="B62" s="64">
        <v>43347</v>
      </c>
      <c r="C62" s="65">
        <v>0.50347222222222221</v>
      </c>
      <c r="D62" s="68">
        <v>1</v>
      </c>
      <c r="F62" s="60" t="s">
        <v>23</v>
      </c>
      <c r="G62" s="64">
        <v>43347</v>
      </c>
      <c r="H62" s="65">
        <v>0.51041666666666663</v>
      </c>
      <c r="I62" s="68">
        <v>1</v>
      </c>
    </row>
    <row r="63" spans="1:9" x14ac:dyDescent="0.2">
      <c r="A63" s="60" t="s">
        <v>22</v>
      </c>
      <c r="B63" s="64">
        <v>43353</v>
      </c>
      <c r="C63" s="65">
        <v>0.52777777777777779</v>
      </c>
      <c r="D63" s="68">
        <v>1</v>
      </c>
      <c r="F63" s="60" t="s">
        <v>23</v>
      </c>
      <c r="G63" s="64">
        <v>43353</v>
      </c>
      <c r="H63" s="65">
        <v>0.53125</v>
      </c>
      <c r="I63" s="68">
        <v>1</v>
      </c>
    </row>
    <row r="64" spans="1:9" x14ac:dyDescent="0.2">
      <c r="A64" s="60" t="s">
        <v>22</v>
      </c>
      <c r="B64" s="64">
        <v>43357</v>
      </c>
      <c r="C64" s="65">
        <v>0.11458333333333333</v>
      </c>
      <c r="D64" s="68">
        <v>2</v>
      </c>
      <c r="F64" s="60" t="s">
        <v>23</v>
      </c>
      <c r="G64" s="64">
        <v>43357</v>
      </c>
      <c r="H64" s="65">
        <v>0.1076388888888889</v>
      </c>
      <c r="I64" s="68">
        <v>1</v>
      </c>
    </row>
    <row r="65" spans="1:9" x14ac:dyDescent="0.2">
      <c r="A65" s="60" t="s">
        <v>22</v>
      </c>
      <c r="B65" s="64">
        <v>43367</v>
      </c>
      <c r="C65" s="65">
        <v>0.51041666666666663</v>
      </c>
      <c r="D65" s="68">
        <v>2</v>
      </c>
      <c r="F65" s="60" t="s">
        <v>23</v>
      </c>
      <c r="G65" s="64">
        <v>43367</v>
      </c>
      <c r="H65" s="65">
        <v>0.51388888888888895</v>
      </c>
      <c r="I65" s="68">
        <v>1</v>
      </c>
    </row>
    <row r="67" spans="1:9" ht="38.25" x14ac:dyDescent="0.2">
      <c r="A67" s="60" t="s">
        <v>0</v>
      </c>
      <c r="B67" s="61" t="s">
        <v>1</v>
      </c>
      <c r="C67" s="62" t="s">
        <v>2</v>
      </c>
      <c r="D67" s="63" t="s">
        <v>45</v>
      </c>
      <c r="F67" s="60" t="s">
        <v>0</v>
      </c>
      <c r="G67" s="61" t="s">
        <v>1</v>
      </c>
      <c r="H67" s="62" t="s">
        <v>2</v>
      </c>
      <c r="I67" s="63" t="s">
        <v>45</v>
      </c>
    </row>
    <row r="68" spans="1:9" x14ac:dyDescent="0.2">
      <c r="A68" s="60" t="s">
        <v>28</v>
      </c>
      <c r="B68" s="64">
        <v>43241</v>
      </c>
      <c r="C68" s="65">
        <v>4.1666666666666664E-2</v>
      </c>
      <c r="D68" s="68">
        <v>1</v>
      </c>
      <c r="F68" s="60" t="s">
        <v>29</v>
      </c>
      <c r="G68" s="64">
        <v>43241</v>
      </c>
      <c r="H68" s="65">
        <v>0.52083333333333337</v>
      </c>
      <c r="I68" s="68">
        <v>1</v>
      </c>
    </row>
    <row r="69" spans="1:9" x14ac:dyDescent="0.2">
      <c r="A69" s="60" t="s">
        <v>28</v>
      </c>
      <c r="B69" s="64">
        <v>43244</v>
      </c>
      <c r="C69" s="65">
        <v>4.5138888888888888E-2</v>
      </c>
      <c r="D69" s="68">
        <v>3.1</v>
      </c>
      <c r="F69" s="60" t="s">
        <v>29</v>
      </c>
      <c r="G69" s="64">
        <v>43244</v>
      </c>
      <c r="H69" s="65">
        <v>0.17013888888888887</v>
      </c>
      <c r="I69" s="68">
        <v>3.1</v>
      </c>
    </row>
    <row r="70" spans="1:9" x14ac:dyDescent="0.2">
      <c r="A70" s="60" t="s">
        <v>28</v>
      </c>
      <c r="B70" s="64">
        <v>43249</v>
      </c>
      <c r="C70" s="65">
        <v>7.6388888888888895E-2</v>
      </c>
      <c r="D70" s="68">
        <v>2</v>
      </c>
      <c r="F70" s="60" t="s">
        <v>29</v>
      </c>
      <c r="G70" s="64">
        <v>43249</v>
      </c>
      <c r="H70" s="65">
        <v>4.9305555555555554E-2</v>
      </c>
      <c r="I70" s="66">
        <v>1</v>
      </c>
    </row>
    <row r="71" spans="1:9" x14ac:dyDescent="0.2">
      <c r="A71" s="60" t="s">
        <v>28</v>
      </c>
      <c r="B71" s="64">
        <v>43269</v>
      </c>
      <c r="C71" s="65">
        <v>7.9861111111111105E-2</v>
      </c>
      <c r="D71" s="68">
        <v>1</v>
      </c>
      <c r="F71" s="60" t="s">
        <v>29</v>
      </c>
      <c r="G71" s="64">
        <v>43269</v>
      </c>
      <c r="H71" s="65">
        <v>5.2083333333333336E-2</v>
      </c>
      <c r="I71" s="68">
        <v>1</v>
      </c>
    </row>
    <row r="72" spans="1:9" x14ac:dyDescent="0.2">
      <c r="A72" s="60" t="s">
        <v>28</v>
      </c>
      <c r="B72" s="64">
        <v>43272</v>
      </c>
      <c r="C72" s="65">
        <v>7.2916666666666671E-2</v>
      </c>
      <c r="D72" s="70">
        <v>1</v>
      </c>
      <c r="F72" s="60" t="s">
        <v>29</v>
      </c>
      <c r="G72" s="64">
        <v>43272</v>
      </c>
      <c r="H72" s="65">
        <v>4.1666666666666664E-2</v>
      </c>
      <c r="I72" s="68">
        <v>1</v>
      </c>
    </row>
    <row r="73" spans="1:9" x14ac:dyDescent="0.2">
      <c r="A73" s="60" t="s">
        <v>28</v>
      </c>
      <c r="B73" s="64">
        <v>43283</v>
      </c>
      <c r="C73" s="65">
        <v>6.25E-2</v>
      </c>
      <c r="D73" s="68">
        <v>1</v>
      </c>
      <c r="F73" s="60" t="s">
        <v>29</v>
      </c>
      <c r="G73" s="64">
        <v>43283</v>
      </c>
      <c r="H73" s="65">
        <v>0.53125</v>
      </c>
      <c r="I73" s="68">
        <v>7.5</v>
      </c>
    </row>
    <row r="74" spans="1:9" x14ac:dyDescent="0.2">
      <c r="A74" s="60" t="s">
        <v>28</v>
      </c>
      <c r="B74" s="64">
        <v>43286</v>
      </c>
      <c r="C74" s="65">
        <v>6.25E-2</v>
      </c>
      <c r="D74" s="68">
        <v>6.3</v>
      </c>
      <c r="F74" s="60" t="s">
        <v>29</v>
      </c>
      <c r="G74" s="64">
        <v>43286</v>
      </c>
      <c r="H74" s="65">
        <v>4.1666666666666664E-2</v>
      </c>
      <c r="I74" s="68">
        <v>5</v>
      </c>
    </row>
    <row r="75" spans="1:9" x14ac:dyDescent="0.2">
      <c r="A75" s="60" t="s">
        <v>28</v>
      </c>
      <c r="B75" s="64">
        <v>43297</v>
      </c>
      <c r="C75" s="65">
        <v>6.25E-2</v>
      </c>
      <c r="D75" s="68">
        <v>2</v>
      </c>
      <c r="F75" s="60" t="s">
        <v>29</v>
      </c>
      <c r="G75" s="64">
        <v>43297</v>
      </c>
      <c r="H75" s="65">
        <v>0.54027777777777775</v>
      </c>
      <c r="I75" s="68">
        <v>7.5</v>
      </c>
    </row>
    <row r="76" spans="1:9" x14ac:dyDescent="0.2">
      <c r="A76" s="60" t="s">
        <v>28</v>
      </c>
      <c r="B76" s="64">
        <v>43306</v>
      </c>
      <c r="C76" s="65">
        <v>0.13541666666666666</v>
      </c>
      <c r="D76" s="66">
        <v>1</v>
      </c>
      <c r="F76" s="60" t="s">
        <v>29</v>
      </c>
      <c r="G76" s="64">
        <v>43306</v>
      </c>
      <c r="H76" s="65">
        <v>0.10416666666666667</v>
      </c>
      <c r="I76" s="68">
        <v>1</v>
      </c>
    </row>
    <row r="77" spans="1:9" x14ac:dyDescent="0.2">
      <c r="A77" s="60" t="s">
        <v>28</v>
      </c>
      <c r="B77" s="64">
        <v>43311</v>
      </c>
      <c r="C77" s="65">
        <v>7.2916666666666671E-2</v>
      </c>
      <c r="D77" s="68">
        <v>4.0999999999999996</v>
      </c>
      <c r="F77" s="60" t="s">
        <v>29</v>
      </c>
      <c r="G77" s="64">
        <v>43311</v>
      </c>
      <c r="H77" s="65">
        <v>4.8611111111111112E-2</v>
      </c>
      <c r="I77" s="68">
        <v>5.0999999999999996</v>
      </c>
    </row>
    <row r="78" spans="1:9" x14ac:dyDescent="0.2">
      <c r="A78" s="60" t="s">
        <v>28</v>
      </c>
      <c r="B78" s="64">
        <v>43318</v>
      </c>
      <c r="C78" s="65">
        <v>6.25E-2</v>
      </c>
      <c r="D78" s="68">
        <v>1</v>
      </c>
      <c r="F78" s="60" t="s">
        <v>29</v>
      </c>
      <c r="G78" s="64">
        <v>43318</v>
      </c>
      <c r="H78" s="65">
        <v>4.1666666666666664E-2</v>
      </c>
      <c r="I78" s="68">
        <v>4.0999999999999996</v>
      </c>
    </row>
    <row r="79" spans="1:9" x14ac:dyDescent="0.2">
      <c r="A79" s="60" t="s">
        <v>28</v>
      </c>
      <c r="B79" s="64">
        <v>43325</v>
      </c>
      <c r="C79" s="65">
        <v>8.3333333333333329E-2</v>
      </c>
      <c r="D79" s="68">
        <v>5.2</v>
      </c>
      <c r="F79" s="60" t="s">
        <v>29</v>
      </c>
      <c r="G79" s="64">
        <v>43325</v>
      </c>
      <c r="H79" s="65">
        <v>6.5972222222222224E-2</v>
      </c>
      <c r="I79" s="68">
        <v>3.1</v>
      </c>
    </row>
    <row r="80" spans="1:9" x14ac:dyDescent="0.2">
      <c r="A80" s="60" t="s">
        <v>28</v>
      </c>
      <c r="B80" s="64">
        <v>43332</v>
      </c>
      <c r="C80" s="65">
        <v>7.6388888888888895E-2</v>
      </c>
      <c r="D80" s="68">
        <v>1</v>
      </c>
      <c r="F80" s="60" t="s">
        <v>29</v>
      </c>
      <c r="G80" s="64">
        <v>43332</v>
      </c>
      <c r="H80" s="65">
        <v>9.375E-2</v>
      </c>
      <c r="I80" s="68">
        <v>2</v>
      </c>
    </row>
    <row r="81" spans="1:9" x14ac:dyDescent="0.2">
      <c r="A81" s="60" t="s">
        <v>28</v>
      </c>
      <c r="B81" s="64">
        <v>43340</v>
      </c>
      <c r="C81" s="65">
        <v>7.6388888888888895E-2</v>
      </c>
      <c r="D81" s="68">
        <v>3.1</v>
      </c>
      <c r="F81" s="60" t="s">
        <v>29</v>
      </c>
      <c r="G81" s="64">
        <v>43340</v>
      </c>
      <c r="H81" s="65">
        <v>4.5138888888888888E-2</v>
      </c>
      <c r="I81" s="68">
        <v>1</v>
      </c>
    </row>
    <row r="82" spans="1:9" x14ac:dyDescent="0.2">
      <c r="A82" s="60" t="s">
        <v>28</v>
      </c>
      <c r="B82" s="64">
        <v>43342</v>
      </c>
      <c r="C82" s="65">
        <v>0.45833333333333331</v>
      </c>
      <c r="D82" s="68">
        <v>5.2</v>
      </c>
      <c r="F82" s="60" t="s">
        <v>29</v>
      </c>
      <c r="G82" s="64">
        <v>43342</v>
      </c>
      <c r="H82" s="65">
        <v>0.42708333333333331</v>
      </c>
      <c r="I82" s="68">
        <v>2</v>
      </c>
    </row>
    <row r="83" spans="1:9" x14ac:dyDescent="0.2">
      <c r="A83" s="60" t="s">
        <v>28</v>
      </c>
      <c r="B83" s="64">
        <v>43347</v>
      </c>
      <c r="C83" s="65">
        <v>0.47569444444444442</v>
      </c>
      <c r="D83" s="68">
        <v>2</v>
      </c>
      <c r="F83" s="60" t="s">
        <v>29</v>
      </c>
      <c r="G83" s="64">
        <v>43347</v>
      </c>
      <c r="H83" s="65">
        <v>0.44444444444444442</v>
      </c>
      <c r="I83" s="68">
        <v>2</v>
      </c>
    </row>
    <row r="84" spans="1:9" x14ac:dyDescent="0.2">
      <c r="A84" s="60" t="s">
        <v>28</v>
      </c>
      <c r="B84" s="64">
        <v>43353</v>
      </c>
      <c r="C84" s="65">
        <v>6.25E-2</v>
      </c>
      <c r="D84" s="68">
        <v>2</v>
      </c>
      <c r="F84" s="60" t="s">
        <v>29</v>
      </c>
      <c r="G84" s="64">
        <v>43353</v>
      </c>
      <c r="H84" s="65">
        <v>0.53819444444444442</v>
      </c>
      <c r="I84" s="68">
        <v>1</v>
      </c>
    </row>
    <row r="85" spans="1:9" x14ac:dyDescent="0.2">
      <c r="A85" s="60" t="s">
        <v>28</v>
      </c>
      <c r="B85" s="64">
        <v>43357</v>
      </c>
      <c r="C85" s="65">
        <v>5.2083333333333336E-2</v>
      </c>
      <c r="D85" s="68">
        <v>1</v>
      </c>
      <c r="F85" s="60" t="s">
        <v>29</v>
      </c>
      <c r="G85" s="64">
        <v>43357</v>
      </c>
      <c r="H85" s="65">
        <v>0.52083333333333337</v>
      </c>
      <c r="I85" s="68">
        <v>1</v>
      </c>
    </row>
    <row r="86" spans="1:9" x14ac:dyDescent="0.2">
      <c r="A86" s="60" t="s">
        <v>28</v>
      </c>
      <c r="B86" s="64">
        <v>43367</v>
      </c>
      <c r="C86" s="65">
        <v>4.1666666666666664E-2</v>
      </c>
      <c r="D86" s="68">
        <v>1</v>
      </c>
      <c r="F86" s="60" t="s">
        <v>29</v>
      </c>
      <c r="G86" s="64">
        <v>43367</v>
      </c>
      <c r="H86" s="65">
        <v>0.52430555555555558</v>
      </c>
      <c r="I86" s="68">
        <v>2</v>
      </c>
    </row>
    <row r="88" spans="1:9" x14ac:dyDescent="0.2">
      <c r="A88" s="4" t="s">
        <v>39</v>
      </c>
    </row>
    <row r="89" spans="1:9" x14ac:dyDescent="0.2">
      <c r="A89" s="13" t="s">
        <v>41</v>
      </c>
    </row>
    <row r="90" spans="1:9" x14ac:dyDescent="0.2">
      <c r="A90" s="78" t="s">
        <v>46</v>
      </c>
    </row>
    <row r="91" spans="1:9" x14ac:dyDescent="0.2">
      <c r="A91" s="13"/>
    </row>
    <row r="110" spans="1:4" x14ac:dyDescent="0.2">
      <c r="D110" s="47"/>
    </row>
    <row r="112" spans="1:4" x14ac:dyDescent="0.2">
      <c r="A112" s="13"/>
    </row>
  </sheetData>
  <mergeCells count="1">
    <mergeCell ref="A1:I1"/>
  </mergeCells>
  <pageMargins left="0.75" right="0.75" top="1" bottom="1" header="0.5" footer="0.5"/>
  <pageSetup scale="72" orientation="portrait" horizontalDpi="300" verticalDpi="300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Avg Min Max</vt:lpstr>
      <vt:lpstr>2018 E.coli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Deason, Brian</dc:creator>
  <cp:lastModifiedBy>Deason, Brian</cp:lastModifiedBy>
  <dcterms:created xsi:type="dcterms:W3CDTF">2019-03-10T21:07:28Z</dcterms:created>
  <dcterms:modified xsi:type="dcterms:W3CDTF">2019-03-10T21:08:41Z</dcterms:modified>
</cp:coreProperties>
</file>